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<sst xmlns="http://schemas.openxmlformats.org/spreadsheetml/2006/main" count="58" uniqueCount="57">
  <si>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VATBox1</t>
  </si>
  <si>
    <t>VATBox2</t>
  </si>
  <si>
    <t>VATRegNo</t>
  </si>
  <si>
    <t>VATFrom</t>
  </si>
  <si>
    <t>VATTo</t>
  </si>
  <si>
    <t>VATBox3</t>
  </si>
  <si>
    <t>VATBox4</t>
  </si>
  <si>
    <t>VATBox5</t>
  </si>
  <si>
    <t>VATBox6</t>
  </si>
  <si>
    <t>VATBox7</t>
  </si>
  <si>
    <t>VATBox8</t>
  </si>
  <si>
    <t>VATBox9</t>
  </si>
  <si>
    <t>This is an example spreadsheet suitable for MTD transmission.</t>
  </si>
  <si>
    <t>Date</t>
  </si>
  <si>
    <t>Net</t>
  </si>
  <si>
    <t>VAT</t>
  </si>
  <si>
    <t>1. VAT Due On Outputs</t>
  </si>
  <si>
    <t>2. VAT Due On EC Acquisitions</t>
  </si>
  <si>
    <t>3. Total VAT</t>
  </si>
  <si>
    <t>4. VAT Reclaimed On Inputs</t>
  </si>
  <si>
    <t>5. Net VAT</t>
  </si>
  <si>
    <t>6. Net Sales And Outputs</t>
  </si>
  <si>
    <t>7. Net Purchases And Inputs</t>
  </si>
  <si>
    <t>8. Net EC Supplies</t>
  </si>
  <si>
    <t>9. Net EC Acquisitions</t>
  </si>
  <si>
    <t>in box 5 we use the abs() formula, in boxes 6,7,8 and 9 we use round()</t>
  </si>
  <si>
    <t>The values are brought in from elsewhere in the spreadsheet</t>
  </si>
  <si>
    <t>Rate</t>
  </si>
  <si>
    <t>Gross</t>
  </si>
  <si>
    <t xml:space="preserve">Transactions </t>
  </si>
  <si>
    <t>For each supply you make you must record the:</t>
  </si>
  <si>
    <t>time of supply (tax point)</t>
  </si>
  <si>
    <t>value of the supply (net value excluding VAT)</t>
  </si>
  <si>
    <t>rate of VAT charged</t>
  </si>
  <si>
    <t>You must have a digital record of:</t>
  </si>
  <si>
    <t>your business name</t>
  </si>
  <si>
    <t>the address of your principal place of business</t>
  </si>
  <si>
    <t>your VAT registration number</t>
  </si>
  <si>
    <t>any VAT accounting schemes that you use</t>
  </si>
  <si>
    <t>For each supply you receive you must record the:</t>
  </si>
  <si>
    <t>value of the supply</t>
  </si>
  <si>
    <t>amount of input tax that you will claim</t>
  </si>
  <si>
    <t xml:space="preserve">For more info see </t>
  </si>
  <si>
    <t>https://www.gov.uk/government/publications/vat-notice-70022-making-tax-digital-for-vat/vat-notice-70022-making-tax-digital-for-vat</t>
  </si>
  <si>
    <t xml:space="preserve"> the two columns that have been highlighted in yellow - that is all that is transmitted</t>
  </si>
  <si>
    <t>The layout is abitrary - the only part our software looks for are</t>
  </si>
  <si>
    <t>abs(box 3 - box 4)</t>
  </si>
  <si>
    <t>box 1 + box 2</t>
  </si>
  <si>
    <t>What we look for is the specific labels in the first of the 2 yellow columns e.g. VATBox1</t>
  </si>
  <si>
    <t xml:space="preserve">Description </t>
  </si>
  <si>
    <t>from H139, rounded</t>
  </si>
  <si>
    <t>from H297, rounded</t>
  </si>
  <si>
    <t>from J139</t>
  </si>
  <si>
    <t>from J297</t>
  </si>
  <si>
    <t>These must be exactly as below - ie. "VATBox4" and not for example "vatbox 4"</t>
  </si>
  <si>
    <t>Output VAT (sales/income)</t>
  </si>
  <si>
    <t>Input Vat - e.g. expenses/purchases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</si>
</sst>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.00"/>
  </numFmts>
  <fonts count="2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8"/>
      <color indexed="63"/>
      <name val="Inherit"/>
      <family val="0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18" borderId="0" xfId="0" applyFill="1" applyAlignment="1">
      <alignment/>
    </xf>
    <xf numFmtId="14" fontId="0" fillId="18" borderId="0" xfId="0" applyNumberFormat="1" applyFill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18" fillId="4" borderId="0" xfId="0" applyFont="1" applyFill="1" applyBorder="1" applyAlignment="1">
      <alignment vertical="top" wrapText="1"/>
    </xf>
    <xf numFmtId="14" fontId="18" fillId="4" borderId="0" xfId="0" applyNumberFormat="1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167" fontId="0" fillId="18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 horizontal="right" wrapText="1"/>
    </xf>
    <xf numFmtId="2" fontId="18" fillId="4" borderId="0" xfId="0" applyNumberFormat="1" applyFont="1" applyFill="1" applyBorder="1" applyAlignment="1">
      <alignment horizontal="right" vertical="top" wrapText="1"/>
    </xf>
    <xf numFmtId="2" fontId="0" fillId="9" borderId="0" xfId="0" applyNumberFormat="1" applyFill="1" applyBorder="1" applyAlignment="1">
      <alignment/>
    </xf>
    <xf numFmtId="2" fontId="18" fillId="4" borderId="0" xfId="0" applyNumberFormat="1" applyFont="1" applyFill="1" applyBorder="1" applyAlignment="1">
      <alignment vertical="top" wrapText="1"/>
    </xf>
    <xf numFmtId="0" fontId="0" fillId="4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20" fillId="7" borderId="0" xfId="0" applyFont="1" applyFill="1" applyAlignment="1">
      <alignment/>
    </xf>
    <xf numFmtId="0" fontId="0" fillId="19" borderId="0" xfId="0" applyFill="1" applyAlignment="1">
      <alignment/>
    </xf>
    <xf numFmtId="2" fontId="20" fillId="9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1.57421875" style="0" customWidth="1"/>
    <col min="2" max="2" width="12.28125" style="0" customWidth="1"/>
    <col min="3" max="3" width="14.28125" style="0" customWidth="1"/>
    <col min="4" max="4" width="22.57421875" style="0" customWidth="1"/>
    <col min="5" max="5" width="14.140625" style="0" customWidth="1"/>
    <col min="6" max="6" width="15.140625" style="0" customWidth="1"/>
    <col min="7" max="7" width="13.140625" style="0" customWidth="1"/>
    <col min="8" max="8" width="11.140625" style="0" customWidth="1"/>
    <col min="9" max="9" width="13.28125" style="0" customWidth="1"/>
    <col min="10" max="12" width="9.140625" style="13" customWidth="1"/>
  </cols>
  <sheetData>
    <row r="1" spans="1:15" ht="12.75">
      <c r="A1" s="24" t="s">
        <v>12</v>
      </c>
      <c r="B1" s="24"/>
      <c r="C1" s="24"/>
      <c r="E1" s="23" t="s">
        <v>34</v>
      </c>
      <c r="F1" s="23"/>
      <c r="G1" s="21"/>
      <c r="H1" s="21"/>
      <c r="I1" s="21"/>
      <c r="J1" s="22"/>
      <c r="K1" s="22"/>
      <c r="L1" s="22"/>
      <c r="M1" s="21"/>
      <c r="N1" s="21"/>
      <c r="O1" s="21"/>
    </row>
    <row r="2" spans="1:15" ht="12.75">
      <c r="A2" s="24" t="s">
        <v>45</v>
      </c>
      <c r="B2" s="24"/>
      <c r="C2" s="24"/>
      <c r="E2" s="21"/>
      <c r="F2" s="21"/>
      <c r="G2" s="21"/>
      <c r="H2" s="21"/>
      <c r="I2" s="21"/>
      <c r="J2" s="22"/>
      <c r="K2" s="22"/>
      <c r="L2" s="22"/>
      <c r="M2" s="21"/>
      <c r="N2" s="21"/>
      <c r="O2" s="21"/>
    </row>
    <row r="3" spans="1:15" ht="12.75">
      <c r="A3" s="24" t="s">
        <v>44</v>
      </c>
      <c r="B3" s="24"/>
      <c r="C3" s="24"/>
      <c r="E3" s="21" t="s">
        <v>35</v>
      </c>
      <c r="F3" s="21"/>
      <c r="G3" s="21"/>
      <c r="H3" s="21"/>
      <c r="I3" s="21"/>
      <c r="J3" s="22"/>
      <c r="K3" s="22"/>
      <c r="L3" s="22"/>
      <c r="M3" s="21"/>
      <c r="N3" s="21"/>
      <c r="O3" s="21"/>
    </row>
    <row r="4" spans="1:15" ht="12.75">
      <c r="A4" s="24"/>
      <c r="B4" s="24"/>
      <c r="C4" s="24"/>
      <c r="E4" s="21" t="s">
        <v>36</v>
      </c>
      <c r="F4" s="21"/>
      <c r="G4" s="21"/>
      <c r="H4" s="21"/>
      <c r="I4" s="21"/>
      <c r="J4" s="22"/>
      <c r="K4" s="22"/>
      <c r="L4" s="22"/>
      <c r="M4" s="21"/>
      <c r="N4" s="21"/>
      <c r="O4" s="21"/>
    </row>
    <row r="5" spans="1:15" ht="12.75">
      <c r="A5" s="24" t="s">
        <v>48</v>
      </c>
      <c r="B5" s="24"/>
      <c r="C5" s="24"/>
      <c r="E5" s="21" t="s">
        <v>37</v>
      </c>
      <c r="F5" s="21"/>
      <c r="G5" s="21"/>
      <c r="H5" s="21"/>
      <c r="I5" s="21"/>
      <c r="J5" s="22"/>
      <c r="K5" s="22"/>
      <c r="L5" s="22"/>
      <c r="M5" s="21"/>
      <c r="N5" s="21"/>
      <c r="O5" s="21"/>
    </row>
    <row r="6" spans="1:15" ht="12.75">
      <c r="A6" s="24" t="s">
        <v>54</v>
      </c>
      <c r="B6" s="24"/>
      <c r="C6" s="24"/>
      <c r="E6" s="21" t="s">
        <v>38</v>
      </c>
      <c r="F6" s="21"/>
      <c r="G6" s="21"/>
      <c r="H6" s="21"/>
      <c r="I6" s="21"/>
      <c r="J6" s="22"/>
      <c r="K6" s="22"/>
      <c r="L6" s="22"/>
      <c r="M6" s="21"/>
      <c r="N6" s="21"/>
      <c r="O6" s="21"/>
    </row>
    <row r="7" spans="1:15" ht="12.75">
      <c r="A7" s="24" t="s">
        <v>26</v>
      </c>
      <c r="B7" s="24"/>
      <c r="C7" s="24"/>
      <c r="E7" s="21"/>
      <c r="F7" s="21"/>
      <c r="G7" s="21"/>
      <c r="H7" s="21"/>
      <c r="I7" s="21"/>
      <c r="J7" s="22"/>
      <c r="K7" s="22"/>
      <c r="L7" s="22"/>
      <c r="M7" s="21"/>
      <c r="N7" s="21"/>
      <c r="O7" s="21"/>
    </row>
    <row r="8" spans="1:15" ht="12.75">
      <c r="A8" s="24" t="s">
        <v>25</v>
      </c>
      <c r="B8" s="24"/>
      <c r="C8" s="24"/>
      <c r="E8" s="21"/>
      <c r="F8" s="21"/>
      <c r="G8" s="21"/>
      <c r="H8" s="21"/>
      <c r="I8" s="21"/>
      <c r="J8" s="22"/>
      <c r="K8" s="22"/>
      <c r="L8" s="22"/>
      <c r="M8" s="21"/>
      <c r="N8" s="21"/>
      <c r="O8" s="21"/>
    </row>
    <row r="9" spans="5:15" ht="12.75">
      <c r="E9" s="23" t="s">
        <v>30</v>
      </c>
      <c r="F9" s="21"/>
      <c r="G9" s="21"/>
      <c r="H9" s="21"/>
      <c r="I9" s="21"/>
      <c r="J9" s="22"/>
      <c r="K9" s="22"/>
      <c r="L9" s="22"/>
      <c r="M9" s="21"/>
      <c r="N9" s="21"/>
      <c r="O9" s="21"/>
    </row>
    <row r="10" spans="5:15" ht="12.75">
      <c r="E10" s="21"/>
      <c r="F10" s="21"/>
      <c r="G10" s="21"/>
      <c r="H10" s="21"/>
      <c r="I10" s="21"/>
      <c r="J10" s="22"/>
      <c r="K10" s="22"/>
      <c r="L10" s="22"/>
      <c r="M10" s="21"/>
      <c r="N10" s="21"/>
      <c r="O10" s="21"/>
    </row>
    <row r="11" spans="2:15" ht="12.75">
      <c r="B11" s="1" t="s">
        <v>2</v>
      </c>
      <c r="C11" s="1">
        <v>12345678</v>
      </c>
      <c r="E11" s="21" t="s">
        <v>31</v>
      </c>
      <c r="F11" s="21"/>
      <c r="G11" s="21"/>
      <c r="H11" s="21"/>
      <c r="I11" s="21"/>
      <c r="J11" s="22"/>
      <c r="K11" s="22"/>
      <c r="L11" s="22"/>
      <c r="M11" s="21"/>
      <c r="N11" s="21"/>
      <c r="O11" s="21"/>
    </row>
    <row r="12" spans="2:15" ht="12.75">
      <c r="B12" s="1" t="s">
        <v>3</v>
      </c>
      <c r="C12" s="2">
        <v>43191</v>
      </c>
      <c r="E12" s="21" t="s">
        <v>32</v>
      </c>
      <c r="F12" s="21"/>
      <c r="G12" s="21"/>
      <c r="H12" s="21"/>
      <c r="I12" s="21"/>
      <c r="J12" s="22"/>
      <c r="K12" s="22"/>
      <c r="L12" s="22"/>
      <c r="M12" s="21"/>
      <c r="N12" s="21"/>
      <c r="O12" s="21"/>
    </row>
    <row r="13" spans="2:15" ht="12.75">
      <c r="B13" s="1" t="s">
        <v>4</v>
      </c>
      <c r="C13" s="2">
        <v>43281</v>
      </c>
      <c r="E13" s="21" t="s">
        <v>33</v>
      </c>
      <c r="F13" s="21"/>
      <c r="G13" s="21"/>
      <c r="H13" s="21"/>
      <c r="I13" s="21"/>
      <c r="J13" s="22"/>
      <c r="K13" s="22"/>
      <c r="L13" s="22"/>
      <c r="M13" s="21"/>
      <c r="N13" s="21"/>
      <c r="O13" s="21"/>
    </row>
    <row r="14" spans="1:15" ht="14.25">
      <c r="A14" s="8" t="s">
        <v>16</v>
      </c>
      <c r="B14" s="1" t="s">
        <v>0</v>
      </c>
      <c r="C14" s="12">
        <f>ROUND(J297,2)</f>
        <v>11534.02</v>
      </c>
      <c r="D14" s="3" t="s">
        <v>53</v>
      </c>
      <c r="E14" s="21"/>
      <c r="F14" s="21"/>
      <c r="G14" s="21"/>
      <c r="H14" s="21"/>
      <c r="I14" s="21"/>
      <c r="J14" s="22"/>
      <c r="K14" s="22"/>
      <c r="L14" s="22"/>
      <c r="M14" s="21"/>
      <c r="N14" s="21"/>
      <c r="O14" s="21"/>
    </row>
    <row r="15" spans="1:15" ht="14.25">
      <c r="A15" s="8" t="s">
        <v>17</v>
      </c>
      <c r="B15" s="1" t="s">
        <v>1</v>
      </c>
      <c r="C15" s="12">
        <v>0</v>
      </c>
      <c r="D15" s="3"/>
      <c r="E15" s="23" t="s">
        <v>39</v>
      </c>
      <c r="F15" s="21"/>
      <c r="G15" s="21"/>
      <c r="H15" s="21"/>
      <c r="I15" s="21"/>
      <c r="J15" s="22"/>
      <c r="K15" s="22"/>
      <c r="L15" s="22"/>
      <c r="M15" s="21"/>
      <c r="N15" s="21"/>
      <c r="O15" s="21"/>
    </row>
    <row r="16" spans="1:15" ht="14.25">
      <c r="A16" s="8" t="s">
        <v>18</v>
      </c>
      <c r="B16" s="1" t="s">
        <v>5</v>
      </c>
      <c r="C16" s="12">
        <f>C14+C15</f>
        <v>11534.02</v>
      </c>
      <c r="D16" s="3" t="s">
        <v>47</v>
      </c>
      <c r="E16" s="21"/>
      <c r="F16" s="21"/>
      <c r="G16" s="21"/>
      <c r="H16" s="21"/>
      <c r="I16" s="21"/>
      <c r="J16" s="22"/>
      <c r="K16" s="22"/>
      <c r="L16" s="22"/>
      <c r="M16" s="21"/>
      <c r="N16" s="21"/>
      <c r="O16" s="21"/>
    </row>
    <row r="17" spans="1:15" ht="14.25">
      <c r="A17" s="8" t="s">
        <v>19</v>
      </c>
      <c r="B17" s="1" t="s">
        <v>6</v>
      </c>
      <c r="C17" s="12">
        <f>ROUND(J139,2)</f>
        <v>6000.89</v>
      </c>
      <c r="D17" s="3" t="s">
        <v>52</v>
      </c>
      <c r="E17" s="21" t="s">
        <v>31</v>
      </c>
      <c r="F17" s="21"/>
      <c r="G17" s="21"/>
      <c r="H17" s="21"/>
      <c r="I17" s="21"/>
      <c r="J17" s="22"/>
      <c r="K17" s="22"/>
      <c r="L17" s="22"/>
      <c r="M17" s="21"/>
      <c r="N17" s="21"/>
      <c r="O17" s="21"/>
    </row>
    <row r="18" spans="1:15" ht="14.25">
      <c r="A18" s="8" t="s">
        <v>20</v>
      </c>
      <c r="B18" s="1" t="s">
        <v>7</v>
      </c>
      <c r="C18" s="12">
        <f>ABS(C17-C16)</f>
        <v>5533.13</v>
      </c>
      <c r="D18" s="3" t="s">
        <v>46</v>
      </c>
      <c r="E18" s="21" t="s">
        <v>40</v>
      </c>
      <c r="F18" s="21"/>
      <c r="G18" s="21"/>
      <c r="H18" s="21"/>
      <c r="I18" s="21"/>
      <c r="J18" s="22"/>
      <c r="K18" s="22"/>
      <c r="L18" s="22"/>
      <c r="M18" s="21"/>
      <c r="N18" s="21"/>
      <c r="O18" s="21"/>
    </row>
    <row r="19" spans="1:15" ht="14.25">
      <c r="A19" s="8" t="s">
        <v>21</v>
      </c>
      <c r="B19" s="1" t="s">
        <v>8</v>
      </c>
      <c r="C19" s="12">
        <f>ROUND(H297,0)</f>
        <v>57670</v>
      </c>
      <c r="D19" s="3" t="s">
        <v>51</v>
      </c>
      <c r="E19" s="21" t="s">
        <v>41</v>
      </c>
      <c r="F19" s="21"/>
      <c r="G19" s="21"/>
      <c r="H19" s="21"/>
      <c r="I19" s="21"/>
      <c r="J19" s="22"/>
      <c r="K19" s="22"/>
      <c r="L19" s="22"/>
      <c r="M19" s="21"/>
      <c r="N19" s="21"/>
      <c r="O19" s="21"/>
    </row>
    <row r="20" spans="1:15" ht="14.25">
      <c r="A20" s="8" t="s">
        <v>22</v>
      </c>
      <c r="B20" s="1" t="s">
        <v>9</v>
      </c>
      <c r="C20" s="12">
        <f>ROUND(H139,0)</f>
        <v>30004</v>
      </c>
      <c r="D20" s="3" t="s">
        <v>50</v>
      </c>
      <c r="E20" s="21"/>
      <c r="F20" s="21"/>
      <c r="G20" s="21"/>
      <c r="H20" s="21"/>
      <c r="I20" s="21"/>
      <c r="J20" s="22"/>
      <c r="K20" s="22"/>
      <c r="L20" s="22"/>
      <c r="M20" s="21"/>
      <c r="N20" s="21"/>
      <c r="O20" s="21"/>
    </row>
    <row r="21" spans="1:15" ht="14.25">
      <c r="A21" s="8" t="s">
        <v>23</v>
      </c>
      <c r="B21" s="1" t="s">
        <v>10</v>
      </c>
      <c r="C21" s="12">
        <v>0</v>
      </c>
      <c r="D21" s="3"/>
      <c r="E21" s="21" t="s">
        <v>42</v>
      </c>
      <c r="F21" s="21"/>
      <c r="G21" s="21"/>
      <c r="H21" s="21"/>
      <c r="I21" s="21"/>
      <c r="J21" s="22"/>
      <c r="K21" s="22"/>
      <c r="L21" s="22"/>
      <c r="M21" s="21"/>
      <c r="N21" s="21"/>
      <c r="O21" s="21"/>
    </row>
    <row r="22" spans="1:15" ht="14.25">
      <c r="A22" s="8" t="s">
        <v>24</v>
      </c>
      <c r="B22" s="1" t="s">
        <v>11</v>
      </c>
      <c r="C22" s="12">
        <v>0</v>
      </c>
      <c r="E22" s="23" t="s">
        <v>43</v>
      </c>
      <c r="F22" s="21"/>
      <c r="G22" s="21"/>
      <c r="H22" s="21"/>
      <c r="I22" s="21"/>
      <c r="J22" s="22"/>
      <c r="K22" s="22"/>
      <c r="L22" s="22"/>
      <c r="M22" s="21"/>
      <c r="N22" s="21"/>
      <c r="O22" s="21"/>
    </row>
    <row r="24" spans="5:12" ht="14.25" customHeight="1">
      <c r="E24" s="11" t="s">
        <v>29</v>
      </c>
      <c r="F24" s="4"/>
      <c r="G24" s="4"/>
      <c r="H24" s="4"/>
      <c r="I24" s="4"/>
      <c r="J24" s="14"/>
      <c r="K24" s="14"/>
      <c r="L24" s="14"/>
    </row>
    <row r="25" spans="5:12" ht="14.25" customHeight="1">
      <c r="E25" s="4" t="s">
        <v>56</v>
      </c>
      <c r="F25" s="4"/>
      <c r="G25" s="4"/>
      <c r="H25" s="4"/>
      <c r="I25" s="4"/>
      <c r="J25" s="14"/>
      <c r="K25" s="14"/>
      <c r="L25" s="14"/>
    </row>
    <row r="26" spans="5:12" ht="14.25" customHeight="1">
      <c r="E26" s="5"/>
      <c r="F26" s="4"/>
      <c r="G26" s="4"/>
      <c r="H26" s="4"/>
      <c r="I26" s="4"/>
      <c r="J26" s="14"/>
      <c r="K26" s="14"/>
      <c r="L26" s="14"/>
    </row>
    <row r="27" spans="5:10" ht="14.25" customHeight="1">
      <c r="E27" s="6" t="s">
        <v>13</v>
      </c>
      <c r="F27" s="6" t="s">
        <v>49</v>
      </c>
      <c r="G27" s="7" t="s">
        <v>28</v>
      </c>
      <c r="H27" s="15" t="s">
        <v>14</v>
      </c>
      <c r="I27" s="15" t="s">
        <v>27</v>
      </c>
      <c r="J27" s="15" t="s">
        <v>15</v>
      </c>
    </row>
    <row r="28" spans="5:10" ht="14.25" customHeight="1">
      <c r="E28" s="9">
        <v>43205</v>
      </c>
      <c r="F28" s="8"/>
      <c r="G28" s="18">
        <f>H28+J28</f>
        <v>222</v>
      </c>
      <c r="H28" s="16">
        <v>185</v>
      </c>
      <c r="I28" s="16">
        <v>0.2</v>
      </c>
      <c r="J28" s="16">
        <f>H28*I28</f>
        <v>37</v>
      </c>
    </row>
    <row r="29" spans="5:10" ht="14.25" customHeight="1">
      <c r="E29" s="9">
        <v>43218</v>
      </c>
      <c r="F29" s="8"/>
      <c r="G29" s="18">
        <f aca="true" t="shared" si="0" ref="G29:G92">H29+J29</f>
        <v>214.464</v>
      </c>
      <c r="H29" s="16">
        <v>178.72</v>
      </c>
      <c r="I29" s="16">
        <v>0.2</v>
      </c>
      <c r="J29" s="16">
        <f aca="true" t="shared" si="1" ref="J29:J92">H29*I29</f>
        <v>35.744</v>
      </c>
    </row>
    <row r="30" spans="5:10" ht="14.25" customHeight="1">
      <c r="E30" s="9">
        <v>43205</v>
      </c>
      <c r="F30" s="8"/>
      <c r="G30" s="18">
        <f t="shared" si="0"/>
        <v>66</v>
      </c>
      <c r="H30" s="16">
        <v>55</v>
      </c>
      <c r="I30" s="16">
        <v>0.2</v>
      </c>
      <c r="J30" s="16">
        <f t="shared" si="1"/>
        <v>11</v>
      </c>
    </row>
    <row r="31" spans="5:10" ht="14.25">
      <c r="E31" s="9">
        <v>43191</v>
      </c>
      <c r="F31" s="8"/>
      <c r="G31" s="18">
        <f t="shared" si="0"/>
        <v>12.612</v>
      </c>
      <c r="H31" s="16">
        <v>10.51</v>
      </c>
      <c r="I31" s="16">
        <v>0.2</v>
      </c>
      <c r="J31" s="16">
        <f t="shared" si="1"/>
        <v>2.102</v>
      </c>
    </row>
    <row r="32" spans="5:10" ht="14.25">
      <c r="E32" s="9">
        <v>43191</v>
      </c>
      <c r="F32" s="8"/>
      <c r="G32" s="18">
        <f t="shared" si="0"/>
        <v>18.024</v>
      </c>
      <c r="H32" s="16">
        <v>15.02</v>
      </c>
      <c r="I32" s="16">
        <v>0.2</v>
      </c>
      <c r="J32" s="16">
        <f t="shared" si="1"/>
        <v>3.004</v>
      </c>
    </row>
    <row r="33" spans="4:10" ht="14.25">
      <c r="D33" s="3"/>
      <c r="E33" s="9">
        <v>43206</v>
      </c>
      <c r="F33" s="8"/>
      <c r="G33" s="18">
        <f t="shared" si="0"/>
        <v>18</v>
      </c>
      <c r="H33" s="16">
        <v>15</v>
      </c>
      <c r="I33" s="16">
        <v>0.2</v>
      </c>
      <c r="J33" s="16">
        <f t="shared" si="1"/>
        <v>3</v>
      </c>
    </row>
    <row r="34" spans="4:10" ht="14.25">
      <c r="D34" s="3"/>
      <c r="E34" s="9">
        <v>43220</v>
      </c>
      <c r="F34" s="8"/>
      <c r="G34" s="18">
        <f t="shared" si="0"/>
        <v>60</v>
      </c>
      <c r="H34" s="16">
        <v>50</v>
      </c>
      <c r="I34" s="16">
        <v>0.2</v>
      </c>
      <c r="J34" s="16">
        <f t="shared" si="1"/>
        <v>10</v>
      </c>
    </row>
    <row r="35" spans="4:10" ht="14.25">
      <c r="D35" s="3"/>
      <c r="E35" s="9">
        <v>43220</v>
      </c>
      <c r="F35" s="8"/>
      <c r="G35" s="18">
        <f t="shared" si="0"/>
        <v>36</v>
      </c>
      <c r="H35" s="16">
        <v>30</v>
      </c>
      <c r="I35" s="16">
        <v>0.2</v>
      </c>
      <c r="J35" s="16">
        <f t="shared" si="1"/>
        <v>6</v>
      </c>
    </row>
    <row r="36" spans="5:10" ht="14.25">
      <c r="E36" s="9">
        <v>43220</v>
      </c>
      <c r="F36" s="8"/>
      <c r="G36" s="18">
        <f t="shared" si="0"/>
        <v>180</v>
      </c>
      <c r="H36" s="16">
        <v>150</v>
      </c>
      <c r="I36" s="16">
        <v>0.2</v>
      </c>
      <c r="J36" s="16">
        <f t="shared" si="1"/>
        <v>30</v>
      </c>
    </row>
    <row r="37" spans="5:10" ht="14.25">
      <c r="E37" s="9">
        <v>43220</v>
      </c>
      <c r="F37" s="8"/>
      <c r="G37" s="18">
        <f t="shared" si="0"/>
        <v>74.4</v>
      </c>
      <c r="H37" s="16">
        <v>62</v>
      </c>
      <c r="I37" s="16">
        <v>0.2</v>
      </c>
      <c r="J37" s="16">
        <f t="shared" si="1"/>
        <v>12.4</v>
      </c>
    </row>
    <row r="38" spans="5:10" ht="14.25">
      <c r="E38" s="9">
        <v>43220</v>
      </c>
      <c r="F38" s="8"/>
      <c r="G38" s="18">
        <f t="shared" si="0"/>
        <v>600</v>
      </c>
      <c r="H38" s="16">
        <v>500</v>
      </c>
      <c r="I38" s="16">
        <v>0.2</v>
      </c>
      <c r="J38" s="16">
        <f t="shared" si="1"/>
        <v>100</v>
      </c>
    </row>
    <row r="39" spans="5:10" ht="14.25">
      <c r="E39" s="9">
        <v>43220</v>
      </c>
      <c r="F39" s="8"/>
      <c r="G39" s="18">
        <f t="shared" si="0"/>
        <v>324</v>
      </c>
      <c r="H39" s="16">
        <v>270</v>
      </c>
      <c r="I39" s="16">
        <v>0.2</v>
      </c>
      <c r="J39" s="16">
        <f t="shared" si="1"/>
        <v>54</v>
      </c>
    </row>
    <row r="40" spans="5:10" ht="14.25">
      <c r="E40" s="9">
        <v>43220</v>
      </c>
      <c r="F40" s="8"/>
      <c r="G40" s="18">
        <f t="shared" si="0"/>
        <v>432</v>
      </c>
      <c r="H40" s="16">
        <v>360</v>
      </c>
      <c r="I40" s="16">
        <v>0.2</v>
      </c>
      <c r="J40" s="16">
        <f t="shared" si="1"/>
        <v>72</v>
      </c>
    </row>
    <row r="41" spans="5:10" ht="14.25">
      <c r="E41" s="9">
        <v>43200</v>
      </c>
      <c r="F41" s="8"/>
      <c r="G41" s="18">
        <f t="shared" si="0"/>
        <v>540</v>
      </c>
      <c r="H41" s="16">
        <v>450</v>
      </c>
      <c r="I41" s="16">
        <v>0.2</v>
      </c>
      <c r="J41" s="16">
        <f t="shared" si="1"/>
        <v>90</v>
      </c>
    </row>
    <row r="42" spans="5:10" ht="14.25">
      <c r="E42" s="9">
        <v>43200</v>
      </c>
      <c r="F42" s="8"/>
      <c r="G42" s="18">
        <f t="shared" si="0"/>
        <v>324</v>
      </c>
      <c r="H42" s="16">
        <v>270</v>
      </c>
      <c r="I42" s="16">
        <v>0.2</v>
      </c>
      <c r="J42" s="16">
        <f t="shared" si="1"/>
        <v>54</v>
      </c>
    </row>
    <row r="43" spans="5:10" ht="14.25">
      <c r="E43" s="9">
        <v>43200</v>
      </c>
      <c r="F43" s="8"/>
      <c r="G43" s="18">
        <f t="shared" si="0"/>
        <v>194.4</v>
      </c>
      <c r="H43" s="16">
        <v>162</v>
      </c>
      <c r="I43" s="16">
        <v>0.2</v>
      </c>
      <c r="J43" s="16">
        <f t="shared" si="1"/>
        <v>32.4</v>
      </c>
    </row>
    <row r="44" spans="5:10" ht="14.25">
      <c r="E44" s="9">
        <v>43200</v>
      </c>
      <c r="F44" s="8"/>
      <c r="G44" s="18">
        <f t="shared" si="0"/>
        <v>120.96</v>
      </c>
      <c r="H44" s="16">
        <v>100.8</v>
      </c>
      <c r="I44" s="16">
        <v>0.2</v>
      </c>
      <c r="J44" s="16">
        <f t="shared" si="1"/>
        <v>20.16</v>
      </c>
    </row>
    <row r="45" spans="5:10" ht="14.25">
      <c r="E45" s="9">
        <v>43200</v>
      </c>
      <c r="F45" s="8"/>
      <c r="G45" s="18">
        <f t="shared" si="0"/>
        <v>103.68</v>
      </c>
      <c r="H45" s="16">
        <v>86.4</v>
      </c>
      <c r="I45" s="16">
        <v>0.2</v>
      </c>
      <c r="J45" s="16">
        <f t="shared" si="1"/>
        <v>17.28</v>
      </c>
    </row>
    <row r="46" spans="5:10" ht="14.25">
      <c r="E46" s="9">
        <v>43200</v>
      </c>
      <c r="F46" s="8"/>
      <c r="G46" s="18">
        <f t="shared" si="0"/>
        <v>265.68</v>
      </c>
      <c r="H46" s="16">
        <v>221.4</v>
      </c>
      <c r="I46" s="16">
        <v>0.2</v>
      </c>
      <c r="J46" s="16">
        <f t="shared" si="1"/>
        <v>44.28</v>
      </c>
    </row>
    <row r="47" spans="5:10" ht="14.25">
      <c r="E47" s="9">
        <v>43200</v>
      </c>
      <c r="F47" s="8"/>
      <c r="G47" s="18">
        <f t="shared" si="0"/>
        <v>220.32</v>
      </c>
      <c r="H47" s="16">
        <v>183.6</v>
      </c>
      <c r="I47" s="16">
        <v>0.2</v>
      </c>
      <c r="J47" s="16">
        <f t="shared" si="1"/>
        <v>36.72</v>
      </c>
    </row>
    <row r="48" spans="5:10" ht="14.25">
      <c r="E48" s="9">
        <v>43200</v>
      </c>
      <c r="F48" s="8"/>
      <c r="G48" s="18">
        <f t="shared" si="0"/>
        <v>209.51999999999998</v>
      </c>
      <c r="H48" s="16">
        <v>174.6</v>
      </c>
      <c r="I48" s="16">
        <v>0.2</v>
      </c>
      <c r="J48" s="16">
        <f t="shared" si="1"/>
        <v>34.92</v>
      </c>
    </row>
    <row r="49" spans="5:10" ht="14.25">
      <c r="E49" s="9">
        <v>43200</v>
      </c>
      <c r="F49" s="8"/>
      <c r="G49" s="18">
        <f t="shared" si="0"/>
        <v>475.2</v>
      </c>
      <c r="H49" s="16">
        <v>396</v>
      </c>
      <c r="I49" s="16">
        <v>0.2</v>
      </c>
      <c r="J49" s="16">
        <f t="shared" si="1"/>
        <v>79.2</v>
      </c>
    </row>
    <row r="50" spans="5:10" ht="14.25">
      <c r="E50" s="9">
        <v>43200</v>
      </c>
      <c r="F50" s="8"/>
      <c r="G50" s="18">
        <f t="shared" si="0"/>
        <v>734.4</v>
      </c>
      <c r="H50" s="16">
        <v>612</v>
      </c>
      <c r="I50" s="16">
        <v>0.2</v>
      </c>
      <c r="J50" s="16">
        <f t="shared" si="1"/>
        <v>122.4</v>
      </c>
    </row>
    <row r="51" spans="5:10" ht="14.25">
      <c r="E51" s="9">
        <v>43200</v>
      </c>
      <c r="F51" s="8"/>
      <c r="G51" s="18">
        <f t="shared" si="0"/>
        <v>864</v>
      </c>
      <c r="H51" s="16">
        <v>720</v>
      </c>
      <c r="I51" s="16">
        <v>0.2</v>
      </c>
      <c r="J51" s="16">
        <f t="shared" si="1"/>
        <v>144</v>
      </c>
    </row>
    <row r="52" spans="5:10" ht="14.25">
      <c r="E52" s="9">
        <v>43201</v>
      </c>
      <c r="F52" s="8"/>
      <c r="G52" s="18">
        <f t="shared" si="0"/>
        <v>158.4</v>
      </c>
      <c r="H52" s="16">
        <v>132</v>
      </c>
      <c r="I52" s="16">
        <v>0.2</v>
      </c>
      <c r="J52" s="16">
        <f t="shared" si="1"/>
        <v>26.400000000000002</v>
      </c>
    </row>
    <row r="53" spans="5:10" ht="14.25">
      <c r="E53" s="9">
        <v>43201</v>
      </c>
      <c r="F53" s="8"/>
      <c r="G53" s="18">
        <f t="shared" si="0"/>
        <v>179.51999999999998</v>
      </c>
      <c r="H53" s="16">
        <v>149.6</v>
      </c>
      <c r="I53" s="16">
        <v>0.2</v>
      </c>
      <c r="J53" s="16">
        <f t="shared" si="1"/>
        <v>29.92</v>
      </c>
    </row>
    <row r="54" spans="5:10" ht="14.25">
      <c r="E54" s="9">
        <v>43201</v>
      </c>
      <c r="F54" s="8"/>
      <c r="G54" s="18">
        <f t="shared" si="0"/>
        <v>54.912</v>
      </c>
      <c r="H54" s="16">
        <v>45.76</v>
      </c>
      <c r="I54" s="16">
        <v>0.2</v>
      </c>
      <c r="J54" s="16">
        <f t="shared" si="1"/>
        <v>9.152</v>
      </c>
    </row>
    <row r="55" spans="5:10" ht="14.25">
      <c r="E55" s="9">
        <v>43201</v>
      </c>
      <c r="F55" s="8"/>
      <c r="G55" s="18">
        <f t="shared" si="0"/>
        <v>54.912</v>
      </c>
      <c r="H55" s="16">
        <v>45.76</v>
      </c>
      <c r="I55" s="16">
        <v>0.2</v>
      </c>
      <c r="J55" s="16">
        <f t="shared" si="1"/>
        <v>9.152</v>
      </c>
    </row>
    <row r="56" spans="5:10" ht="14.25">
      <c r="E56" s="9">
        <v>43201</v>
      </c>
      <c r="F56" s="8"/>
      <c r="G56" s="18">
        <f t="shared" si="0"/>
        <v>54.912</v>
      </c>
      <c r="H56" s="16">
        <v>45.76</v>
      </c>
      <c r="I56" s="16">
        <v>0.2</v>
      </c>
      <c r="J56" s="16">
        <f t="shared" si="1"/>
        <v>9.152</v>
      </c>
    </row>
    <row r="57" spans="5:10" ht="14.25">
      <c r="E57" s="9">
        <v>43204</v>
      </c>
      <c r="F57" s="8"/>
      <c r="G57" s="18">
        <f t="shared" si="0"/>
        <v>259.2</v>
      </c>
      <c r="H57" s="16">
        <v>216</v>
      </c>
      <c r="I57" s="16">
        <v>0.2</v>
      </c>
      <c r="J57" s="16">
        <f t="shared" si="1"/>
        <v>43.2</v>
      </c>
    </row>
    <row r="58" spans="5:10" ht="14.25">
      <c r="E58" s="9">
        <v>43204</v>
      </c>
      <c r="F58" s="8"/>
      <c r="G58" s="18">
        <f t="shared" si="0"/>
        <v>349.92</v>
      </c>
      <c r="H58" s="16">
        <v>291.6</v>
      </c>
      <c r="I58" s="16">
        <v>0.2</v>
      </c>
      <c r="J58" s="16">
        <f t="shared" si="1"/>
        <v>58.32000000000001</v>
      </c>
    </row>
    <row r="59" spans="5:10" ht="14.25">
      <c r="E59" s="9">
        <v>43204</v>
      </c>
      <c r="F59" s="8"/>
      <c r="G59" s="18">
        <f t="shared" si="0"/>
        <v>272.16</v>
      </c>
      <c r="H59" s="16">
        <v>226.8</v>
      </c>
      <c r="I59" s="16">
        <v>0.2</v>
      </c>
      <c r="J59" s="16">
        <f t="shared" si="1"/>
        <v>45.36000000000001</v>
      </c>
    </row>
    <row r="60" spans="5:10" ht="14.25">
      <c r="E60" s="9">
        <v>43204</v>
      </c>
      <c r="F60" s="8"/>
      <c r="G60" s="18">
        <f t="shared" si="0"/>
        <v>280.8</v>
      </c>
      <c r="H60" s="16">
        <v>234</v>
      </c>
      <c r="I60" s="16">
        <v>0.2</v>
      </c>
      <c r="J60" s="16">
        <f t="shared" si="1"/>
        <v>46.800000000000004</v>
      </c>
    </row>
    <row r="61" spans="5:10" ht="14.25">
      <c r="E61" s="9">
        <v>43204</v>
      </c>
      <c r="F61" s="8"/>
      <c r="G61" s="18">
        <f t="shared" si="0"/>
        <v>237.6</v>
      </c>
      <c r="H61" s="16">
        <v>198</v>
      </c>
      <c r="I61" s="16">
        <v>0.2</v>
      </c>
      <c r="J61" s="16">
        <f t="shared" si="1"/>
        <v>39.6</v>
      </c>
    </row>
    <row r="62" spans="5:10" ht="14.25">
      <c r="E62" s="9">
        <v>43204</v>
      </c>
      <c r="F62" s="8"/>
      <c r="G62" s="18">
        <f t="shared" si="0"/>
        <v>237.6</v>
      </c>
      <c r="H62" s="16">
        <v>198</v>
      </c>
      <c r="I62" s="16">
        <v>0.2</v>
      </c>
      <c r="J62" s="16">
        <f t="shared" si="1"/>
        <v>39.6</v>
      </c>
    </row>
    <row r="63" spans="5:10" ht="14.25">
      <c r="E63" s="9">
        <v>43204</v>
      </c>
      <c r="F63" s="8"/>
      <c r="G63" s="18">
        <f t="shared" si="0"/>
        <v>13.716</v>
      </c>
      <c r="H63" s="16">
        <v>11.43</v>
      </c>
      <c r="I63" s="16">
        <v>0.2</v>
      </c>
      <c r="J63" s="16">
        <f t="shared" si="1"/>
        <v>2.286</v>
      </c>
    </row>
    <row r="64" spans="5:10" ht="14.25">
      <c r="E64" s="9">
        <v>43204</v>
      </c>
      <c r="F64" s="8"/>
      <c r="G64" s="18">
        <f t="shared" si="0"/>
        <v>15.12</v>
      </c>
      <c r="H64" s="16">
        <v>12.6</v>
      </c>
      <c r="I64" s="16">
        <v>0.2</v>
      </c>
      <c r="J64" s="16">
        <f t="shared" si="1"/>
        <v>2.52</v>
      </c>
    </row>
    <row r="65" spans="5:10" ht="14.25">
      <c r="E65" s="9">
        <v>43204</v>
      </c>
      <c r="F65" s="8"/>
      <c r="G65" s="18">
        <f t="shared" si="0"/>
        <v>81</v>
      </c>
      <c r="H65" s="16">
        <v>67.5</v>
      </c>
      <c r="I65" s="16">
        <v>0.2</v>
      </c>
      <c r="J65" s="16">
        <f t="shared" si="1"/>
        <v>13.5</v>
      </c>
    </row>
    <row r="66" spans="5:10" ht="14.25">
      <c r="E66" s="9">
        <v>43204</v>
      </c>
      <c r="F66" s="8"/>
      <c r="G66" s="18">
        <f t="shared" si="0"/>
        <v>101.52</v>
      </c>
      <c r="H66" s="16">
        <v>84.6</v>
      </c>
      <c r="I66" s="16">
        <v>0.2</v>
      </c>
      <c r="J66" s="16">
        <f t="shared" si="1"/>
        <v>16.919999999999998</v>
      </c>
    </row>
    <row r="67" spans="5:10" ht="14.25">
      <c r="E67" s="9">
        <v>43204</v>
      </c>
      <c r="F67" s="8"/>
      <c r="G67" s="18">
        <f t="shared" si="0"/>
        <v>302.4</v>
      </c>
      <c r="H67" s="16">
        <v>252</v>
      </c>
      <c r="I67" s="16">
        <v>0.2</v>
      </c>
      <c r="J67" s="16">
        <f t="shared" si="1"/>
        <v>50.400000000000006</v>
      </c>
    </row>
    <row r="68" spans="5:10" ht="14.25">
      <c r="E68" s="9">
        <v>43204</v>
      </c>
      <c r="F68" s="8"/>
      <c r="G68" s="18">
        <f t="shared" si="0"/>
        <v>177.12</v>
      </c>
      <c r="H68" s="16">
        <v>147.6</v>
      </c>
      <c r="I68" s="16">
        <v>0.2</v>
      </c>
      <c r="J68" s="16">
        <f t="shared" si="1"/>
        <v>29.52</v>
      </c>
    </row>
    <row r="69" spans="5:10" ht="14.25">
      <c r="E69" s="9">
        <v>43204</v>
      </c>
      <c r="F69" s="8"/>
      <c r="G69" s="18">
        <f t="shared" si="0"/>
        <v>47.52</v>
      </c>
      <c r="H69" s="16">
        <v>39.6</v>
      </c>
      <c r="I69" s="16">
        <v>0.2</v>
      </c>
      <c r="J69" s="16">
        <f t="shared" si="1"/>
        <v>7.920000000000001</v>
      </c>
    </row>
    <row r="70" spans="5:10" ht="14.25">
      <c r="E70" s="9">
        <v>43220</v>
      </c>
      <c r="F70" s="8"/>
      <c r="G70" s="18">
        <f t="shared" si="0"/>
        <v>25.92</v>
      </c>
      <c r="H70" s="16">
        <v>21.6</v>
      </c>
      <c r="I70" s="16">
        <v>0.2</v>
      </c>
      <c r="J70" s="16">
        <f t="shared" si="1"/>
        <v>4.32</v>
      </c>
    </row>
    <row r="71" spans="5:10" ht="14.25">
      <c r="E71" s="9">
        <v>43220</v>
      </c>
      <c r="F71" s="8"/>
      <c r="G71" s="18">
        <f t="shared" si="0"/>
        <v>45.36</v>
      </c>
      <c r="H71" s="16">
        <v>37.8</v>
      </c>
      <c r="I71" s="16">
        <v>0.2</v>
      </c>
      <c r="J71" s="16">
        <f t="shared" si="1"/>
        <v>7.56</v>
      </c>
    </row>
    <row r="72" spans="5:10" ht="14.25">
      <c r="E72" s="9">
        <v>43220</v>
      </c>
      <c r="F72" s="8"/>
      <c r="G72" s="18">
        <f t="shared" si="0"/>
        <v>20.256</v>
      </c>
      <c r="H72" s="16">
        <v>16.88</v>
      </c>
      <c r="I72" s="16">
        <v>0.2</v>
      </c>
      <c r="J72" s="16">
        <f t="shared" si="1"/>
        <v>3.376</v>
      </c>
    </row>
    <row r="73" spans="5:10" ht="14.25">
      <c r="E73" s="9">
        <v>43220</v>
      </c>
      <c r="F73" s="8"/>
      <c r="G73" s="18">
        <f t="shared" si="0"/>
        <v>885.6</v>
      </c>
      <c r="H73" s="16">
        <v>738</v>
      </c>
      <c r="I73" s="16">
        <v>0.2</v>
      </c>
      <c r="J73" s="16">
        <f t="shared" si="1"/>
        <v>147.6</v>
      </c>
    </row>
    <row r="74" spans="5:10" ht="14.25">
      <c r="E74" s="9">
        <v>43220</v>
      </c>
      <c r="F74" s="8"/>
      <c r="G74" s="18">
        <f t="shared" si="0"/>
        <v>432</v>
      </c>
      <c r="H74" s="16">
        <v>360</v>
      </c>
      <c r="I74" s="16">
        <v>0.2</v>
      </c>
      <c r="J74" s="16">
        <f t="shared" si="1"/>
        <v>72</v>
      </c>
    </row>
    <row r="75" spans="5:10" ht="14.25">
      <c r="E75" s="9">
        <v>43220</v>
      </c>
      <c r="F75" s="8"/>
      <c r="G75" s="18">
        <f t="shared" si="0"/>
        <v>540</v>
      </c>
      <c r="H75" s="16">
        <v>450</v>
      </c>
      <c r="I75" s="16">
        <v>0.2</v>
      </c>
      <c r="J75" s="16">
        <f t="shared" si="1"/>
        <v>90</v>
      </c>
    </row>
    <row r="76" spans="5:10" ht="14.25">
      <c r="E76" s="9">
        <v>43220</v>
      </c>
      <c r="F76" s="8"/>
      <c r="G76" s="18">
        <f t="shared" si="0"/>
        <v>21.6</v>
      </c>
      <c r="H76" s="16">
        <v>18</v>
      </c>
      <c r="I76" s="16">
        <v>0.2</v>
      </c>
      <c r="J76" s="16">
        <f t="shared" si="1"/>
        <v>3.6</v>
      </c>
    </row>
    <row r="77" spans="5:10" ht="14.25">
      <c r="E77" s="9">
        <v>43220</v>
      </c>
      <c r="F77" s="8"/>
      <c r="G77" s="18">
        <f t="shared" si="0"/>
        <v>21.6</v>
      </c>
      <c r="H77" s="16">
        <v>18</v>
      </c>
      <c r="I77" s="16">
        <v>0.2</v>
      </c>
      <c r="J77" s="16">
        <f t="shared" si="1"/>
        <v>3.6</v>
      </c>
    </row>
    <row r="78" spans="5:10" ht="14.25">
      <c r="E78" s="9">
        <v>43220</v>
      </c>
      <c r="F78" s="8"/>
      <c r="G78" s="18">
        <f t="shared" si="0"/>
        <v>21.6</v>
      </c>
      <c r="H78" s="16">
        <v>18</v>
      </c>
      <c r="I78" s="16">
        <v>0.2</v>
      </c>
      <c r="J78" s="16">
        <f t="shared" si="1"/>
        <v>3.6</v>
      </c>
    </row>
    <row r="79" spans="5:10" ht="14.25">
      <c r="E79" s="9">
        <v>43220</v>
      </c>
      <c r="F79" s="8"/>
      <c r="G79" s="18">
        <f t="shared" si="0"/>
        <v>540</v>
      </c>
      <c r="H79" s="16">
        <v>450</v>
      </c>
      <c r="I79" s="16">
        <v>0.2</v>
      </c>
      <c r="J79" s="16">
        <f t="shared" si="1"/>
        <v>90</v>
      </c>
    </row>
    <row r="80" spans="5:10" ht="14.25">
      <c r="E80" s="9">
        <v>43220</v>
      </c>
      <c r="F80" s="8"/>
      <c r="G80" s="18">
        <f t="shared" si="0"/>
        <v>2376</v>
      </c>
      <c r="H80" s="16">
        <v>1980</v>
      </c>
      <c r="I80" s="16">
        <v>0.2</v>
      </c>
      <c r="J80" s="16">
        <f t="shared" si="1"/>
        <v>396</v>
      </c>
    </row>
    <row r="81" spans="5:10" ht="14.25">
      <c r="E81" s="9">
        <v>43220</v>
      </c>
      <c r="F81" s="8"/>
      <c r="G81" s="18">
        <f t="shared" si="0"/>
        <v>2457</v>
      </c>
      <c r="H81" s="16">
        <v>2047.5</v>
      </c>
      <c r="I81" s="16">
        <v>0.2</v>
      </c>
      <c r="J81" s="16">
        <f t="shared" si="1"/>
        <v>409.5</v>
      </c>
    </row>
    <row r="82" spans="5:10" ht="14.25">
      <c r="E82" s="9">
        <v>43220</v>
      </c>
      <c r="F82" s="8"/>
      <c r="G82" s="18">
        <f t="shared" si="0"/>
        <v>393.12</v>
      </c>
      <c r="H82" s="16">
        <v>327.6</v>
      </c>
      <c r="I82" s="16">
        <v>0.2</v>
      </c>
      <c r="J82" s="16">
        <f t="shared" si="1"/>
        <v>65.52000000000001</v>
      </c>
    </row>
    <row r="83" spans="5:10" ht="14.25">
      <c r="E83" s="9">
        <v>43220</v>
      </c>
      <c r="F83" s="8"/>
      <c r="G83" s="18">
        <f t="shared" si="0"/>
        <v>349.92</v>
      </c>
      <c r="H83" s="16">
        <v>291.6</v>
      </c>
      <c r="I83" s="16">
        <v>0.2</v>
      </c>
      <c r="J83" s="16">
        <f t="shared" si="1"/>
        <v>58.32000000000001</v>
      </c>
    </row>
    <row r="84" spans="5:10" ht="14.25">
      <c r="E84" s="9">
        <v>43220</v>
      </c>
      <c r="F84" s="8"/>
      <c r="G84" s="18">
        <f t="shared" si="0"/>
        <v>237.6</v>
      </c>
      <c r="H84" s="16">
        <v>198</v>
      </c>
      <c r="I84" s="16">
        <v>0.2</v>
      </c>
      <c r="J84" s="16">
        <f t="shared" si="1"/>
        <v>39.6</v>
      </c>
    </row>
    <row r="85" spans="5:10" ht="14.25">
      <c r="E85" s="9">
        <v>43220</v>
      </c>
      <c r="F85" s="8"/>
      <c r="G85" s="18">
        <f t="shared" si="0"/>
        <v>324</v>
      </c>
      <c r="H85" s="16">
        <v>270</v>
      </c>
      <c r="I85" s="16">
        <v>0.2</v>
      </c>
      <c r="J85" s="16">
        <f t="shared" si="1"/>
        <v>54</v>
      </c>
    </row>
    <row r="86" spans="5:10" ht="14.25">
      <c r="E86" s="9">
        <v>43220</v>
      </c>
      <c r="F86" s="8"/>
      <c r="G86" s="18">
        <f t="shared" si="0"/>
        <v>345.6</v>
      </c>
      <c r="H86" s="16">
        <v>288</v>
      </c>
      <c r="I86" s="16">
        <v>0.2</v>
      </c>
      <c r="J86" s="16">
        <f t="shared" si="1"/>
        <v>57.6</v>
      </c>
    </row>
    <row r="87" spans="5:10" ht="14.25">
      <c r="E87" s="9">
        <v>43220</v>
      </c>
      <c r="F87" s="8"/>
      <c r="G87" s="18">
        <f t="shared" si="0"/>
        <v>13.716</v>
      </c>
      <c r="H87" s="16">
        <v>11.43</v>
      </c>
      <c r="I87" s="16">
        <v>0.2</v>
      </c>
      <c r="J87" s="16">
        <f t="shared" si="1"/>
        <v>2.286</v>
      </c>
    </row>
    <row r="88" spans="5:10" ht="14.25">
      <c r="E88" s="9">
        <v>43220</v>
      </c>
      <c r="F88" s="8"/>
      <c r="G88" s="18">
        <f t="shared" si="0"/>
        <v>15.12</v>
      </c>
      <c r="H88" s="16">
        <v>12.6</v>
      </c>
      <c r="I88" s="16">
        <v>0.2</v>
      </c>
      <c r="J88" s="16">
        <f t="shared" si="1"/>
        <v>2.52</v>
      </c>
    </row>
    <row r="89" spans="5:10" ht="14.25">
      <c r="E89" s="9">
        <v>43220</v>
      </c>
      <c r="F89" s="8"/>
      <c r="G89" s="18">
        <f t="shared" si="0"/>
        <v>104.75999999999999</v>
      </c>
      <c r="H89" s="16">
        <v>87.3</v>
      </c>
      <c r="I89" s="16">
        <v>0.2</v>
      </c>
      <c r="J89" s="16">
        <f t="shared" si="1"/>
        <v>17.46</v>
      </c>
    </row>
    <row r="90" spans="5:10" ht="14.25">
      <c r="E90" s="9">
        <v>43220</v>
      </c>
      <c r="F90" s="8"/>
      <c r="G90" s="18">
        <f t="shared" si="0"/>
        <v>691.2</v>
      </c>
      <c r="H90" s="16">
        <v>576</v>
      </c>
      <c r="I90" s="16">
        <v>0.2</v>
      </c>
      <c r="J90" s="16">
        <f t="shared" si="1"/>
        <v>115.2</v>
      </c>
    </row>
    <row r="91" spans="5:10" ht="14.25">
      <c r="E91" s="9">
        <v>43220</v>
      </c>
      <c r="F91" s="8"/>
      <c r="G91" s="18">
        <f t="shared" si="0"/>
        <v>1317.6</v>
      </c>
      <c r="H91" s="16">
        <v>1098</v>
      </c>
      <c r="I91" s="16">
        <v>0.2</v>
      </c>
      <c r="J91" s="16">
        <f t="shared" si="1"/>
        <v>219.60000000000002</v>
      </c>
    </row>
    <row r="92" spans="5:10" ht="14.25">
      <c r="E92" s="9">
        <v>43220</v>
      </c>
      <c r="F92" s="8"/>
      <c r="G92" s="18">
        <f t="shared" si="0"/>
        <v>1555.2</v>
      </c>
      <c r="H92" s="16">
        <v>1296</v>
      </c>
      <c r="I92" s="16">
        <v>0.2</v>
      </c>
      <c r="J92" s="16">
        <f t="shared" si="1"/>
        <v>259.2</v>
      </c>
    </row>
    <row r="93" spans="5:10" ht="14.25">
      <c r="E93" s="9">
        <v>43220</v>
      </c>
      <c r="F93" s="8"/>
      <c r="G93" s="18">
        <f aca="true" t="shared" si="2" ref="G93:G156">H93+J93</f>
        <v>340.2</v>
      </c>
      <c r="H93" s="16">
        <v>283.5</v>
      </c>
      <c r="I93" s="16">
        <v>0.2</v>
      </c>
      <c r="J93" s="16">
        <f aca="true" t="shared" si="3" ref="J93:J138">H93*I93</f>
        <v>56.7</v>
      </c>
    </row>
    <row r="94" spans="5:10" ht="14.25">
      <c r="E94" s="9">
        <v>43217</v>
      </c>
      <c r="F94" s="8"/>
      <c r="G94" s="18">
        <f t="shared" si="2"/>
        <v>103.68</v>
      </c>
      <c r="H94" s="16">
        <v>86.4</v>
      </c>
      <c r="I94" s="16">
        <v>0.2</v>
      </c>
      <c r="J94" s="16">
        <f t="shared" si="3"/>
        <v>17.28</v>
      </c>
    </row>
    <row r="95" spans="5:10" ht="14.25">
      <c r="E95" s="9">
        <v>43217</v>
      </c>
      <c r="F95" s="8"/>
      <c r="G95" s="18">
        <f t="shared" si="2"/>
        <v>194.4</v>
      </c>
      <c r="H95" s="16">
        <v>162</v>
      </c>
      <c r="I95" s="16">
        <v>0.2</v>
      </c>
      <c r="J95" s="16">
        <f t="shared" si="3"/>
        <v>32.4</v>
      </c>
    </row>
    <row r="96" spans="5:10" ht="14.25">
      <c r="E96" s="9">
        <v>43217</v>
      </c>
      <c r="F96" s="8"/>
      <c r="G96" s="18">
        <f t="shared" si="2"/>
        <v>25.92</v>
      </c>
      <c r="H96" s="16">
        <v>21.6</v>
      </c>
      <c r="I96" s="16">
        <v>0.2</v>
      </c>
      <c r="J96" s="16">
        <f t="shared" si="3"/>
        <v>4.32</v>
      </c>
    </row>
    <row r="97" spans="5:10" ht="14.25">
      <c r="E97" s="9">
        <v>43217</v>
      </c>
      <c r="F97" s="8"/>
      <c r="G97" s="18">
        <f t="shared" si="2"/>
        <v>37.8</v>
      </c>
      <c r="H97" s="16">
        <v>31.5</v>
      </c>
      <c r="I97" s="16">
        <v>0.2</v>
      </c>
      <c r="J97" s="16">
        <f t="shared" si="3"/>
        <v>6.300000000000001</v>
      </c>
    </row>
    <row r="98" spans="5:10" ht="14.25">
      <c r="E98" s="9">
        <v>43217</v>
      </c>
      <c r="F98" s="8"/>
      <c r="G98" s="18">
        <f t="shared" si="2"/>
        <v>453.6</v>
      </c>
      <c r="H98" s="16">
        <v>378</v>
      </c>
      <c r="I98" s="16">
        <v>0.2</v>
      </c>
      <c r="J98" s="16">
        <f t="shared" si="3"/>
        <v>75.60000000000001</v>
      </c>
    </row>
    <row r="99" spans="5:10" ht="14.25">
      <c r="E99" s="9">
        <v>43217</v>
      </c>
      <c r="F99" s="8"/>
      <c r="G99" s="18">
        <f t="shared" si="2"/>
        <v>25.92</v>
      </c>
      <c r="H99" s="16">
        <v>21.6</v>
      </c>
      <c r="I99" s="16">
        <v>0.2</v>
      </c>
      <c r="J99" s="16">
        <f t="shared" si="3"/>
        <v>4.32</v>
      </c>
    </row>
    <row r="100" spans="5:10" ht="14.25">
      <c r="E100" s="9">
        <v>43217</v>
      </c>
      <c r="F100" s="8"/>
      <c r="G100" s="18">
        <f t="shared" si="2"/>
        <v>25.92</v>
      </c>
      <c r="H100" s="16">
        <v>21.6</v>
      </c>
      <c r="I100" s="16">
        <v>0.2</v>
      </c>
      <c r="J100" s="16">
        <f t="shared" si="3"/>
        <v>4.32</v>
      </c>
    </row>
    <row r="101" spans="5:10" ht="14.25">
      <c r="E101" s="9">
        <v>43217</v>
      </c>
      <c r="F101" s="8"/>
      <c r="G101" s="18">
        <f t="shared" si="2"/>
        <v>25.92</v>
      </c>
      <c r="H101" s="16">
        <v>21.6</v>
      </c>
      <c r="I101" s="16">
        <v>0.2</v>
      </c>
      <c r="J101" s="16">
        <f t="shared" si="3"/>
        <v>4.32</v>
      </c>
    </row>
    <row r="102" spans="5:10" ht="14.25">
      <c r="E102" s="9">
        <v>43217</v>
      </c>
      <c r="F102" s="8"/>
      <c r="G102" s="18">
        <f t="shared" si="2"/>
        <v>28.08</v>
      </c>
      <c r="H102" s="16">
        <v>23.4</v>
      </c>
      <c r="I102" s="16">
        <v>0.2</v>
      </c>
      <c r="J102" s="16">
        <f t="shared" si="3"/>
        <v>4.68</v>
      </c>
    </row>
    <row r="103" spans="5:10" ht="14.25">
      <c r="E103" s="9">
        <v>43217</v>
      </c>
      <c r="F103" s="8"/>
      <c r="G103" s="18">
        <f t="shared" si="2"/>
        <v>28.08</v>
      </c>
      <c r="H103" s="16">
        <v>23.4</v>
      </c>
      <c r="I103" s="16">
        <v>0.2</v>
      </c>
      <c r="J103" s="16">
        <f t="shared" si="3"/>
        <v>4.68</v>
      </c>
    </row>
    <row r="104" spans="5:10" ht="14.25">
      <c r="E104" s="9">
        <v>43217</v>
      </c>
      <c r="F104" s="8"/>
      <c r="G104" s="18">
        <f t="shared" si="2"/>
        <v>51.84</v>
      </c>
      <c r="H104" s="16">
        <v>43.2</v>
      </c>
      <c r="I104" s="16">
        <v>0.2</v>
      </c>
      <c r="J104" s="16">
        <f t="shared" si="3"/>
        <v>8.64</v>
      </c>
    </row>
    <row r="105" spans="5:10" ht="14.25">
      <c r="E105" s="9">
        <v>43217</v>
      </c>
      <c r="F105" s="8"/>
      <c r="G105" s="18">
        <f t="shared" si="2"/>
        <v>324</v>
      </c>
      <c r="H105" s="16">
        <v>270</v>
      </c>
      <c r="I105" s="16">
        <v>0.2</v>
      </c>
      <c r="J105" s="16">
        <f t="shared" si="3"/>
        <v>54</v>
      </c>
    </row>
    <row r="106" spans="5:10" ht="14.25">
      <c r="E106" s="9">
        <v>43217</v>
      </c>
      <c r="F106" s="8"/>
      <c r="G106" s="18">
        <f t="shared" si="2"/>
        <v>432</v>
      </c>
      <c r="H106" s="16">
        <v>360</v>
      </c>
      <c r="I106" s="16">
        <v>0.2</v>
      </c>
      <c r="J106" s="16">
        <f t="shared" si="3"/>
        <v>72</v>
      </c>
    </row>
    <row r="107" spans="5:10" ht="14.25">
      <c r="E107" s="9">
        <v>43217</v>
      </c>
      <c r="F107" s="8"/>
      <c r="G107" s="18">
        <f t="shared" si="2"/>
        <v>464.4</v>
      </c>
      <c r="H107" s="16">
        <v>387</v>
      </c>
      <c r="I107" s="16">
        <v>0.2</v>
      </c>
      <c r="J107" s="16">
        <f t="shared" si="3"/>
        <v>77.4</v>
      </c>
    </row>
    <row r="108" spans="5:10" ht="14.25">
      <c r="E108" s="9">
        <v>43217</v>
      </c>
      <c r="F108" s="8"/>
      <c r="G108" s="18">
        <f t="shared" si="2"/>
        <v>345.6</v>
      </c>
      <c r="H108" s="16">
        <v>288</v>
      </c>
      <c r="I108" s="16">
        <v>0.2</v>
      </c>
      <c r="J108" s="16">
        <f t="shared" si="3"/>
        <v>57.6</v>
      </c>
    </row>
    <row r="109" spans="5:10" ht="14.25">
      <c r="E109" s="9">
        <v>43217</v>
      </c>
      <c r="F109" s="8"/>
      <c r="G109" s="18">
        <f t="shared" si="2"/>
        <v>777.6</v>
      </c>
      <c r="H109" s="16">
        <v>648</v>
      </c>
      <c r="I109" s="16">
        <v>0.2</v>
      </c>
      <c r="J109" s="16">
        <f t="shared" si="3"/>
        <v>129.6</v>
      </c>
    </row>
    <row r="110" spans="5:10" ht="14.25">
      <c r="E110" s="9">
        <v>43217</v>
      </c>
      <c r="F110" s="8"/>
      <c r="G110" s="18">
        <f t="shared" si="2"/>
        <v>540</v>
      </c>
      <c r="H110" s="16">
        <v>450</v>
      </c>
      <c r="I110" s="16">
        <v>0.2</v>
      </c>
      <c r="J110" s="16">
        <f t="shared" si="3"/>
        <v>90</v>
      </c>
    </row>
    <row r="111" spans="5:10" ht="14.25">
      <c r="E111" s="9">
        <v>43217</v>
      </c>
      <c r="F111" s="8"/>
      <c r="G111" s="18">
        <f t="shared" si="2"/>
        <v>885.6</v>
      </c>
      <c r="H111" s="16">
        <v>738</v>
      </c>
      <c r="I111" s="16">
        <v>0.2</v>
      </c>
      <c r="J111" s="16">
        <f t="shared" si="3"/>
        <v>147.6</v>
      </c>
    </row>
    <row r="112" spans="5:10" ht="14.25">
      <c r="E112" s="9">
        <v>43217</v>
      </c>
      <c r="F112" s="8"/>
      <c r="G112" s="18">
        <f t="shared" si="2"/>
        <v>237.6</v>
      </c>
      <c r="H112" s="16">
        <v>198</v>
      </c>
      <c r="I112" s="16">
        <v>0.2</v>
      </c>
      <c r="J112" s="16">
        <f t="shared" si="3"/>
        <v>39.6</v>
      </c>
    </row>
    <row r="113" spans="5:10" ht="14.25">
      <c r="E113" s="9">
        <v>43217</v>
      </c>
      <c r="F113" s="8"/>
      <c r="G113" s="18">
        <f t="shared" si="2"/>
        <v>658.8</v>
      </c>
      <c r="H113" s="16">
        <v>549</v>
      </c>
      <c r="I113" s="16">
        <v>0.2</v>
      </c>
      <c r="J113" s="16">
        <f t="shared" si="3"/>
        <v>109.80000000000001</v>
      </c>
    </row>
    <row r="114" spans="5:10" ht="14.25">
      <c r="E114" s="9">
        <v>43217</v>
      </c>
      <c r="F114" s="8"/>
      <c r="G114" s="18">
        <f t="shared" si="2"/>
        <v>648</v>
      </c>
      <c r="H114" s="16">
        <v>540</v>
      </c>
      <c r="I114" s="16">
        <v>0.2</v>
      </c>
      <c r="J114" s="16">
        <f t="shared" si="3"/>
        <v>108</v>
      </c>
    </row>
    <row r="115" spans="5:10" ht="14.25">
      <c r="E115" s="9">
        <v>43217</v>
      </c>
      <c r="F115" s="8"/>
      <c r="G115" s="18">
        <f t="shared" si="2"/>
        <v>864</v>
      </c>
      <c r="H115" s="16">
        <v>720</v>
      </c>
      <c r="I115" s="16">
        <v>0.2</v>
      </c>
      <c r="J115" s="16">
        <f t="shared" si="3"/>
        <v>144</v>
      </c>
    </row>
    <row r="116" spans="5:10" ht="14.25">
      <c r="E116" s="9">
        <v>43217</v>
      </c>
      <c r="F116" s="8"/>
      <c r="G116" s="18">
        <f t="shared" si="2"/>
        <v>1944</v>
      </c>
      <c r="H116" s="16">
        <v>1620</v>
      </c>
      <c r="I116" s="16">
        <v>0.2</v>
      </c>
      <c r="J116" s="16">
        <f t="shared" si="3"/>
        <v>324</v>
      </c>
    </row>
    <row r="117" spans="5:10" ht="14.25">
      <c r="E117" s="9">
        <v>43217</v>
      </c>
      <c r="F117" s="8"/>
      <c r="G117" s="18">
        <f t="shared" si="2"/>
        <v>27.456</v>
      </c>
      <c r="H117" s="16">
        <v>22.88</v>
      </c>
      <c r="I117" s="16">
        <v>0.2</v>
      </c>
      <c r="J117" s="16">
        <f t="shared" si="3"/>
        <v>4.576</v>
      </c>
    </row>
    <row r="118" spans="5:10" ht="14.25">
      <c r="E118" s="9">
        <v>43217</v>
      </c>
      <c r="F118" s="8"/>
      <c r="G118" s="18">
        <f t="shared" si="2"/>
        <v>126.72</v>
      </c>
      <c r="H118" s="16">
        <v>105.6</v>
      </c>
      <c r="I118" s="16">
        <v>0.2</v>
      </c>
      <c r="J118" s="16">
        <f t="shared" si="3"/>
        <v>21.12</v>
      </c>
    </row>
    <row r="119" spans="5:10" ht="14.25">
      <c r="E119" s="9">
        <v>43217</v>
      </c>
      <c r="F119" s="8"/>
      <c r="G119" s="18">
        <f t="shared" si="2"/>
        <v>393.12</v>
      </c>
      <c r="H119" s="16">
        <v>327.6</v>
      </c>
      <c r="I119" s="16">
        <v>0.2</v>
      </c>
      <c r="J119" s="16">
        <f t="shared" si="3"/>
        <v>65.52000000000001</v>
      </c>
    </row>
    <row r="120" spans="5:10" ht="14.25">
      <c r="E120" s="9">
        <v>43217</v>
      </c>
      <c r="F120" s="8"/>
      <c r="G120" s="18">
        <f t="shared" si="2"/>
        <v>162</v>
      </c>
      <c r="H120" s="16">
        <v>135</v>
      </c>
      <c r="I120" s="16">
        <v>0.2</v>
      </c>
      <c r="J120" s="16">
        <f t="shared" si="3"/>
        <v>27</v>
      </c>
    </row>
    <row r="121" spans="5:10" ht="14.25">
      <c r="E121" s="9">
        <v>43217</v>
      </c>
      <c r="F121" s="8"/>
      <c r="G121" s="18">
        <f t="shared" si="2"/>
        <v>95.04</v>
      </c>
      <c r="H121" s="16">
        <v>79.2</v>
      </c>
      <c r="I121" s="16">
        <v>0.2</v>
      </c>
      <c r="J121" s="16">
        <f t="shared" si="3"/>
        <v>15.840000000000002</v>
      </c>
    </row>
    <row r="122" spans="5:10" ht="14.25">
      <c r="E122" s="9">
        <v>43217</v>
      </c>
      <c r="F122" s="8"/>
      <c r="G122" s="18">
        <f t="shared" si="2"/>
        <v>27.432</v>
      </c>
      <c r="H122" s="16">
        <v>22.86</v>
      </c>
      <c r="I122" s="16">
        <v>0.2</v>
      </c>
      <c r="J122" s="16">
        <f t="shared" si="3"/>
        <v>4.572</v>
      </c>
    </row>
    <row r="123" spans="5:10" ht="14.25">
      <c r="E123" s="9">
        <v>43217</v>
      </c>
      <c r="F123" s="8"/>
      <c r="G123" s="18">
        <f t="shared" si="2"/>
        <v>15.12</v>
      </c>
      <c r="H123" s="16">
        <v>12.6</v>
      </c>
      <c r="I123" s="16">
        <v>0.2</v>
      </c>
      <c r="J123" s="16">
        <f t="shared" si="3"/>
        <v>2.52</v>
      </c>
    </row>
    <row r="124" spans="5:10" ht="14.25">
      <c r="E124" s="9">
        <v>43217</v>
      </c>
      <c r="F124" s="8"/>
      <c r="G124" s="18">
        <f t="shared" si="2"/>
        <v>349.92</v>
      </c>
      <c r="H124" s="16">
        <v>291.6</v>
      </c>
      <c r="I124" s="16">
        <v>0.2</v>
      </c>
      <c r="J124" s="16">
        <f t="shared" si="3"/>
        <v>58.32000000000001</v>
      </c>
    </row>
    <row r="125" spans="5:10" ht="14.25">
      <c r="E125" s="9">
        <v>43217</v>
      </c>
      <c r="F125" s="8"/>
      <c r="G125" s="18">
        <f t="shared" si="2"/>
        <v>140.4</v>
      </c>
      <c r="H125" s="16">
        <v>117</v>
      </c>
      <c r="I125" s="16">
        <v>0.2</v>
      </c>
      <c r="J125" s="16">
        <f t="shared" si="3"/>
        <v>23.400000000000002</v>
      </c>
    </row>
    <row r="126" spans="5:10" ht="14.25">
      <c r="E126" s="9">
        <v>43217</v>
      </c>
      <c r="F126" s="8"/>
      <c r="G126" s="18">
        <f t="shared" si="2"/>
        <v>453.6</v>
      </c>
      <c r="H126" s="16">
        <v>378</v>
      </c>
      <c r="I126" s="16">
        <v>0.2</v>
      </c>
      <c r="J126" s="16">
        <f t="shared" si="3"/>
        <v>75.60000000000001</v>
      </c>
    </row>
    <row r="127" spans="5:10" ht="14.25">
      <c r="E127" s="9">
        <v>43217</v>
      </c>
      <c r="F127" s="8"/>
      <c r="G127" s="18">
        <f t="shared" si="2"/>
        <v>324</v>
      </c>
      <c r="H127" s="16">
        <v>270</v>
      </c>
      <c r="I127" s="16">
        <v>0.2</v>
      </c>
      <c r="J127" s="16">
        <f t="shared" si="3"/>
        <v>54</v>
      </c>
    </row>
    <row r="128" spans="5:10" ht="14.25">
      <c r="E128" s="9">
        <v>43217</v>
      </c>
      <c r="F128" s="8"/>
      <c r="G128" s="18">
        <f t="shared" si="2"/>
        <v>29.220000000000002</v>
      </c>
      <c r="H128" s="16">
        <v>24.35</v>
      </c>
      <c r="I128" s="16">
        <v>0.2</v>
      </c>
      <c r="J128" s="16">
        <f t="shared" si="3"/>
        <v>4.870000000000001</v>
      </c>
    </row>
    <row r="129" spans="5:10" ht="14.25">
      <c r="E129" s="9">
        <v>43219</v>
      </c>
      <c r="F129" s="8"/>
      <c r="G129" s="18">
        <f t="shared" si="2"/>
        <v>9.6</v>
      </c>
      <c r="H129" s="16">
        <v>8</v>
      </c>
      <c r="I129" s="16">
        <v>0.2</v>
      </c>
      <c r="J129" s="16">
        <f t="shared" si="3"/>
        <v>1.6</v>
      </c>
    </row>
    <row r="130" spans="5:10" ht="14.25">
      <c r="E130" s="9">
        <v>43220</v>
      </c>
      <c r="F130" s="8"/>
      <c r="G130" s="18">
        <f t="shared" si="2"/>
        <v>18</v>
      </c>
      <c r="H130" s="16">
        <v>15</v>
      </c>
      <c r="I130" s="16">
        <v>0.2</v>
      </c>
      <c r="J130" s="16">
        <f t="shared" si="3"/>
        <v>3</v>
      </c>
    </row>
    <row r="131" spans="5:10" ht="14.25">
      <c r="E131" s="9">
        <v>43229</v>
      </c>
      <c r="F131" s="8"/>
      <c r="G131" s="18">
        <f t="shared" si="2"/>
        <v>864</v>
      </c>
      <c r="H131" s="16">
        <v>720</v>
      </c>
      <c r="I131" s="16">
        <v>0.2</v>
      </c>
      <c r="J131" s="16">
        <f t="shared" si="3"/>
        <v>144</v>
      </c>
    </row>
    <row r="132" spans="5:10" ht="14.25">
      <c r="E132" s="9">
        <v>43231</v>
      </c>
      <c r="F132" s="8"/>
      <c r="G132" s="18">
        <f t="shared" si="2"/>
        <v>42</v>
      </c>
      <c r="H132" s="16">
        <v>35</v>
      </c>
      <c r="I132" s="16">
        <v>0.2</v>
      </c>
      <c r="J132" s="16">
        <f t="shared" si="3"/>
        <v>7</v>
      </c>
    </row>
    <row r="133" spans="5:10" ht="14.25">
      <c r="E133" s="9">
        <v>43235</v>
      </c>
      <c r="F133" s="8"/>
      <c r="G133" s="18">
        <f t="shared" si="2"/>
        <v>14.4</v>
      </c>
      <c r="H133" s="16">
        <v>12</v>
      </c>
      <c r="I133" s="16">
        <v>0.2</v>
      </c>
      <c r="J133" s="16">
        <f t="shared" si="3"/>
        <v>2.4000000000000004</v>
      </c>
    </row>
    <row r="134" spans="5:10" ht="14.25">
      <c r="E134" s="9">
        <v>43237</v>
      </c>
      <c r="F134" s="8"/>
      <c r="G134" s="18">
        <f t="shared" si="2"/>
        <v>54</v>
      </c>
      <c r="H134" s="16">
        <v>45</v>
      </c>
      <c r="I134" s="16">
        <v>0.2</v>
      </c>
      <c r="J134" s="16">
        <f t="shared" si="3"/>
        <v>9</v>
      </c>
    </row>
    <row r="135" spans="5:10" ht="14.25">
      <c r="E135" s="9">
        <v>43218</v>
      </c>
      <c r="F135" s="8"/>
      <c r="G135" s="18">
        <f t="shared" si="2"/>
        <v>80.4</v>
      </c>
      <c r="H135" s="16">
        <v>67</v>
      </c>
      <c r="I135" s="16">
        <v>0.2</v>
      </c>
      <c r="J135" s="16">
        <f t="shared" si="3"/>
        <v>13.4</v>
      </c>
    </row>
    <row r="136" spans="5:10" ht="14.25">
      <c r="E136" s="9">
        <v>43219</v>
      </c>
      <c r="F136" s="8"/>
      <c r="G136" s="18">
        <f t="shared" si="2"/>
        <v>1186.8</v>
      </c>
      <c r="H136" s="16">
        <v>989</v>
      </c>
      <c r="I136" s="16">
        <v>0.2</v>
      </c>
      <c r="J136" s="16">
        <f t="shared" si="3"/>
        <v>197.8</v>
      </c>
    </row>
    <row r="137" spans="5:10" ht="14.25">
      <c r="E137" s="9">
        <v>43232</v>
      </c>
      <c r="F137" s="8"/>
      <c r="G137" s="18">
        <f t="shared" si="2"/>
        <v>26.4</v>
      </c>
      <c r="H137" s="16">
        <v>22</v>
      </c>
      <c r="I137" s="16">
        <v>0.2</v>
      </c>
      <c r="J137" s="16">
        <f t="shared" si="3"/>
        <v>4.4</v>
      </c>
    </row>
    <row r="138" spans="5:10" ht="14.25">
      <c r="E138" s="9">
        <v>43221</v>
      </c>
      <c r="F138" s="8"/>
      <c r="G138" s="18">
        <f t="shared" si="2"/>
        <v>180</v>
      </c>
      <c r="H138" s="16">
        <v>150</v>
      </c>
      <c r="I138" s="16">
        <v>0.2</v>
      </c>
      <c r="J138" s="16">
        <f t="shared" si="3"/>
        <v>30</v>
      </c>
    </row>
    <row r="139" spans="5:10" ht="14.25">
      <c r="E139" s="4"/>
      <c r="F139" s="4"/>
      <c r="G139" s="18"/>
      <c r="H139" s="17">
        <f>SUM(H21:H138)</f>
        <v>30004.46</v>
      </c>
      <c r="I139" s="17"/>
      <c r="J139" s="17">
        <f>SUM(J21:J138)</f>
        <v>6000.892000000001</v>
      </c>
    </row>
    <row r="140" spans="5:10" ht="14.25">
      <c r="E140" s="11" t="s">
        <v>55</v>
      </c>
      <c r="F140" s="4"/>
      <c r="G140" s="18"/>
      <c r="H140" s="14"/>
      <c r="I140" s="14"/>
      <c r="J140" s="14"/>
    </row>
    <row r="141" spans="5:10" ht="14.25">
      <c r="E141" s="9">
        <v>43191</v>
      </c>
      <c r="F141" s="8"/>
      <c r="G141" s="18">
        <f t="shared" si="2"/>
        <v>60</v>
      </c>
      <c r="H141" s="16">
        <v>50</v>
      </c>
      <c r="I141" s="16">
        <v>0.2</v>
      </c>
      <c r="J141" s="16">
        <f aca="true" t="shared" si="4" ref="J141:J204">H141*I141</f>
        <v>10</v>
      </c>
    </row>
    <row r="142" spans="5:10" ht="14.25">
      <c r="E142" s="9">
        <v>43191</v>
      </c>
      <c r="F142" s="8"/>
      <c r="G142" s="18">
        <f t="shared" si="2"/>
        <v>17.1</v>
      </c>
      <c r="H142" s="16">
        <v>14.25</v>
      </c>
      <c r="I142" s="16">
        <v>0.2</v>
      </c>
      <c r="J142" s="16">
        <f t="shared" si="4"/>
        <v>2.85</v>
      </c>
    </row>
    <row r="143" spans="5:10" ht="14.25">
      <c r="E143" s="9">
        <v>43191</v>
      </c>
      <c r="F143" s="8"/>
      <c r="G143" s="18">
        <f t="shared" si="2"/>
        <v>114</v>
      </c>
      <c r="H143" s="16">
        <v>95</v>
      </c>
      <c r="I143" s="16">
        <v>0.2</v>
      </c>
      <c r="J143" s="16">
        <f t="shared" si="4"/>
        <v>19</v>
      </c>
    </row>
    <row r="144" spans="5:10" ht="14.25">
      <c r="E144" s="9">
        <v>43191</v>
      </c>
      <c r="F144" s="8"/>
      <c r="G144" s="18">
        <f t="shared" si="2"/>
        <v>109.29599999999999</v>
      </c>
      <c r="H144" s="16">
        <v>91.08</v>
      </c>
      <c r="I144" s="16">
        <v>0.2</v>
      </c>
      <c r="J144" s="16">
        <f t="shared" si="4"/>
        <v>18.216</v>
      </c>
    </row>
    <row r="145" spans="5:10" ht="14.25">
      <c r="E145" s="9">
        <v>43191</v>
      </c>
      <c r="F145" s="8"/>
      <c r="G145" s="18">
        <f t="shared" si="2"/>
        <v>169.09199999999998</v>
      </c>
      <c r="H145" s="16">
        <v>140.91</v>
      </c>
      <c r="I145" s="16">
        <v>0.2</v>
      </c>
      <c r="J145" s="16">
        <f t="shared" si="4"/>
        <v>28.182000000000002</v>
      </c>
    </row>
    <row r="146" spans="5:10" ht="14.25">
      <c r="E146" s="9">
        <v>43191</v>
      </c>
      <c r="F146" s="8"/>
      <c r="G146" s="18">
        <f t="shared" si="2"/>
        <v>11.4</v>
      </c>
      <c r="H146" s="16">
        <v>9.5</v>
      </c>
      <c r="I146" s="16">
        <v>0.2</v>
      </c>
      <c r="J146" s="16">
        <f t="shared" si="4"/>
        <v>1.9000000000000001</v>
      </c>
    </row>
    <row r="147" spans="5:10" ht="14.25">
      <c r="E147" s="9">
        <v>43191</v>
      </c>
      <c r="F147" s="8"/>
      <c r="G147" s="18">
        <f t="shared" si="2"/>
        <v>38.76</v>
      </c>
      <c r="H147" s="16">
        <v>32.3</v>
      </c>
      <c r="I147" s="16">
        <v>0.2</v>
      </c>
      <c r="J147" s="16">
        <f t="shared" si="4"/>
        <v>6.46</v>
      </c>
    </row>
    <row r="148" spans="5:10" ht="14.25">
      <c r="E148" s="9">
        <v>43191</v>
      </c>
      <c r="F148" s="8"/>
      <c r="G148" s="18">
        <f t="shared" si="2"/>
        <v>136.8</v>
      </c>
      <c r="H148" s="16">
        <v>114</v>
      </c>
      <c r="I148" s="16">
        <v>0.2</v>
      </c>
      <c r="J148" s="16">
        <f t="shared" si="4"/>
        <v>22.8</v>
      </c>
    </row>
    <row r="149" spans="5:10" ht="14.25">
      <c r="E149" s="9">
        <v>43191</v>
      </c>
      <c r="F149" s="8"/>
      <c r="G149" s="18">
        <f t="shared" si="2"/>
        <v>28.439999999999998</v>
      </c>
      <c r="H149" s="16">
        <v>23.7</v>
      </c>
      <c r="I149" s="16">
        <v>0.2</v>
      </c>
      <c r="J149" s="16">
        <f t="shared" si="4"/>
        <v>4.74</v>
      </c>
    </row>
    <row r="150" spans="5:10" ht="14.25">
      <c r="E150" s="9">
        <v>43191</v>
      </c>
      <c r="F150" s="8"/>
      <c r="G150" s="18">
        <f t="shared" si="2"/>
        <v>204.96</v>
      </c>
      <c r="H150" s="16">
        <v>170.8</v>
      </c>
      <c r="I150" s="16">
        <v>0.2</v>
      </c>
      <c r="J150" s="16">
        <f t="shared" si="4"/>
        <v>34.160000000000004</v>
      </c>
    </row>
    <row r="151" spans="5:10" ht="14.25">
      <c r="E151" s="9">
        <v>43191</v>
      </c>
      <c r="F151" s="8"/>
      <c r="G151" s="18">
        <f t="shared" si="2"/>
        <v>182.4</v>
      </c>
      <c r="H151" s="16">
        <v>152</v>
      </c>
      <c r="I151" s="16">
        <v>0.2</v>
      </c>
      <c r="J151" s="16">
        <f t="shared" si="4"/>
        <v>30.400000000000002</v>
      </c>
    </row>
    <row r="152" spans="5:10" ht="14.25">
      <c r="E152" s="9">
        <v>43191</v>
      </c>
      <c r="F152" s="8"/>
      <c r="G152" s="18">
        <f t="shared" si="2"/>
        <v>68.4</v>
      </c>
      <c r="H152" s="16">
        <v>57</v>
      </c>
      <c r="I152" s="16">
        <v>0.2</v>
      </c>
      <c r="J152" s="16">
        <f t="shared" si="4"/>
        <v>11.4</v>
      </c>
    </row>
    <row r="153" spans="5:10" ht="14.25">
      <c r="E153" s="9">
        <v>43191</v>
      </c>
      <c r="F153" s="8"/>
      <c r="G153" s="18">
        <f t="shared" si="2"/>
        <v>8.52</v>
      </c>
      <c r="H153" s="16">
        <v>7.1</v>
      </c>
      <c r="I153" s="16">
        <v>0.2</v>
      </c>
      <c r="J153" s="16">
        <f t="shared" si="4"/>
        <v>1.42</v>
      </c>
    </row>
    <row r="154" spans="5:10" ht="14.25">
      <c r="E154" s="9">
        <v>43191</v>
      </c>
      <c r="F154" s="8"/>
      <c r="G154" s="18">
        <f t="shared" si="2"/>
        <v>236.16000000000003</v>
      </c>
      <c r="H154" s="16">
        <v>196.8</v>
      </c>
      <c r="I154" s="16">
        <v>0.2</v>
      </c>
      <c r="J154" s="16">
        <f t="shared" si="4"/>
        <v>39.36000000000001</v>
      </c>
    </row>
    <row r="155" spans="5:10" ht="14.25">
      <c r="E155" s="9">
        <v>43191</v>
      </c>
      <c r="F155" s="8"/>
      <c r="G155" s="18">
        <f t="shared" si="2"/>
        <v>21.66</v>
      </c>
      <c r="H155" s="16">
        <v>18.05</v>
      </c>
      <c r="I155" s="16">
        <v>0.2</v>
      </c>
      <c r="J155" s="16">
        <f t="shared" si="4"/>
        <v>3.6100000000000003</v>
      </c>
    </row>
    <row r="156" spans="5:10" ht="14.25">
      <c r="E156" s="9">
        <v>43191</v>
      </c>
      <c r="F156" s="8"/>
      <c r="G156" s="18">
        <f t="shared" si="2"/>
        <v>18.24</v>
      </c>
      <c r="H156" s="16">
        <v>15.2</v>
      </c>
      <c r="I156" s="16">
        <v>0.2</v>
      </c>
      <c r="J156" s="16">
        <f t="shared" si="4"/>
        <v>3.04</v>
      </c>
    </row>
    <row r="157" spans="5:10" ht="14.25">
      <c r="E157" s="9">
        <v>43191</v>
      </c>
      <c r="F157" s="8"/>
      <c r="G157" s="18">
        <f aca="true" t="shared" si="5" ref="G157:G220">H157+J157</f>
        <v>8.532</v>
      </c>
      <c r="H157" s="16">
        <v>7.11</v>
      </c>
      <c r="I157" s="16">
        <v>0.2</v>
      </c>
      <c r="J157" s="16">
        <f t="shared" si="4"/>
        <v>1.4220000000000002</v>
      </c>
    </row>
    <row r="158" spans="5:10" ht="14.25">
      <c r="E158" s="9">
        <v>43191</v>
      </c>
      <c r="F158" s="8"/>
      <c r="G158" s="18">
        <f t="shared" si="5"/>
        <v>23.904000000000003</v>
      </c>
      <c r="H158" s="16">
        <v>19.92</v>
      </c>
      <c r="I158" s="16">
        <v>0.2</v>
      </c>
      <c r="J158" s="16">
        <f t="shared" si="4"/>
        <v>3.9840000000000004</v>
      </c>
    </row>
    <row r="159" spans="5:10" ht="14.25">
      <c r="E159" s="9">
        <v>43191</v>
      </c>
      <c r="F159" s="8"/>
      <c r="G159" s="18">
        <f t="shared" si="5"/>
        <v>3.42</v>
      </c>
      <c r="H159" s="16">
        <v>2.85</v>
      </c>
      <c r="I159" s="16">
        <v>0.2</v>
      </c>
      <c r="J159" s="16">
        <f t="shared" si="4"/>
        <v>0.5700000000000001</v>
      </c>
    </row>
    <row r="160" spans="5:10" ht="14.25">
      <c r="E160" s="9">
        <v>43191</v>
      </c>
      <c r="F160" s="8"/>
      <c r="G160" s="18">
        <f t="shared" si="5"/>
        <v>15.96</v>
      </c>
      <c r="H160" s="16">
        <v>13.3</v>
      </c>
      <c r="I160" s="16">
        <v>0.2</v>
      </c>
      <c r="J160" s="16">
        <f t="shared" si="4"/>
        <v>2.66</v>
      </c>
    </row>
    <row r="161" spans="5:10" ht="14.25">
      <c r="E161" s="9">
        <v>43191</v>
      </c>
      <c r="F161" s="8"/>
      <c r="G161" s="18">
        <f t="shared" si="5"/>
        <v>102.6</v>
      </c>
      <c r="H161" s="16">
        <v>85.5</v>
      </c>
      <c r="I161" s="16">
        <v>0.2</v>
      </c>
      <c r="J161" s="16">
        <f t="shared" si="4"/>
        <v>17.1</v>
      </c>
    </row>
    <row r="162" spans="5:10" ht="14.25">
      <c r="E162" s="9">
        <v>43191</v>
      </c>
      <c r="F162" s="8"/>
      <c r="G162" s="18">
        <f t="shared" si="5"/>
        <v>15.96</v>
      </c>
      <c r="H162" s="16">
        <v>13.3</v>
      </c>
      <c r="I162" s="16">
        <v>0.2</v>
      </c>
      <c r="J162" s="16">
        <f t="shared" si="4"/>
        <v>2.66</v>
      </c>
    </row>
    <row r="163" spans="5:10" ht="14.25">
      <c r="E163" s="9">
        <v>43191</v>
      </c>
      <c r="F163" s="8"/>
      <c r="G163" s="18">
        <f t="shared" si="5"/>
        <v>120</v>
      </c>
      <c r="H163" s="16">
        <v>100</v>
      </c>
      <c r="I163" s="16">
        <v>0.2</v>
      </c>
      <c r="J163" s="16">
        <f t="shared" si="4"/>
        <v>20</v>
      </c>
    </row>
    <row r="164" spans="5:10" ht="14.25">
      <c r="E164" s="9">
        <v>43193</v>
      </c>
      <c r="F164" s="8"/>
      <c r="G164" s="18">
        <f t="shared" si="5"/>
        <v>25.08</v>
      </c>
      <c r="H164" s="16">
        <v>20.9</v>
      </c>
      <c r="I164" s="16">
        <v>0.2</v>
      </c>
      <c r="J164" s="16">
        <f t="shared" si="4"/>
        <v>4.18</v>
      </c>
    </row>
    <row r="165" spans="5:10" ht="14.25">
      <c r="E165" s="9">
        <v>43193</v>
      </c>
      <c r="F165" s="8"/>
      <c r="G165" s="18">
        <f t="shared" si="5"/>
        <v>36.432</v>
      </c>
      <c r="H165" s="16">
        <v>30.36</v>
      </c>
      <c r="I165" s="16">
        <v>0.2</v>
      </c>
      <c r="J165" s="16">
        <f t="shared" si="4"/>
        <v>6.072</v>
      </c>
    </row>
    <row r="166" spans="5:10" ht="14.25">
      <c r="E166" s="9">
        <v>43193</v>
      </c>
      <c r="F166" s="8"/>
      <c r="G166" s="18">
        <f t="shared" si="5"/>
        <v>57.936</v>
      </c>
      <c r="H166" s="16">
        <v>48.28</v>
      </c>
      <c r="I166" s="16">
        <v>0.2</v>
      </c>
      <c r="J166" s="16">
        <f t="shared" si="4"/>
        <v>9.656</v>
      </c>
    </row>
    <row r="167" spans="5:10" ht="14.25">
      <c r="E167" s="9">
        <v>43193</v>
      </c>
      <c r="F167" s="8"/>
      <c r="G167" s="18">
        <f t="shared" si="5"/>
        <v>102.48</v>
      </c>
      <c r="H167" s="16">
        <v>85.4</v>
      </c>
      <c r="I167" s="16">
        <v>0.2</v>
      </c>
      <c r="J167" s="16">
        <f t="shared" si="4"/>
        <v>17.080000000000002</v>
      </c>
    </row>
    <row r="168" spans="5:10" ht="14.25">
      <c r="E168" s="9">
        <v>43193</v>
      </c>
      <c r="F168" s="8"/>
      <c r="G168" s="18">
        <f t="shared" si="5"/>
        <v>38.76</v>
      </c>
      <c r="H168" s="16">
        <v>32.3</v>
      </c>
      <c r="I168" s="16">
        <v>0.2</v>
      </c>
      <c r="J168" s="16">
        <f t="shared" si="4"/>
        <v>6.46</v>
      </c>
    </row>
    <row r="169" spans="5:10" ht="14.25">
      <c r="E169" s="9">
        <v>43193</v>
      </c>
      <c r="F169" s="8"/>
      <c r="G169" s="18">
        <f t="shared" si="5"/>
        <v>75.24000000000001</v>
      </c>
      <c r="H169" s="16">
        <v>62.7</v>
      </c>
      <c r="I169" s="16">
        <v>0.2</v>
      </c>
      <c r="J169" s="16">
        <f t="shared" si="4"/>
        <v>12.540000000000001</v>
      </c>
    </row>
    <row r="170" spans="5:10" ht="14.25">
      <c r="E170" s="9">
        <v>43193</v>
      </c>
      <c r="F170" s="8"/>
      <c r="G170" s="18">
        <f t="shared" si="5"/>
        <v>34.2</v>
      </c>
      <c r="H170" s="16">
        <v>28.5</v>
      </c>
      <c r="I170" s="16">
        <v>0.2</v>
      </c>
      <c r="J170" s="16">
        <f t="shared" si="4"/>
        <v>5.7</v>
      </c>
    </row>
    <row r="171" spans="5:10" ht="14.25">
      <c r="E171" s="9">
        <v>43193</v>
      </c>
      <c r="F171" s="8"/>
      <c r="G171" s="18">
        <f t="shared" si="5"/>
        <v>324.72</v>
      </c>
      <c r="H171" s="16">
        <v>270.6</v>
      </c>
      <c r="I171" s="16">
        <v>0.2</v>
      </c>
      <c r="J171" s="16">
        <f t="shared" si="4"/>
        <v>54.120000000000005</v>
      </c>
    </row>
    <row r="172" spans="5:10" ht="14.25">
      <c r="E172" s="9">
        <v>43193</v>
      </c>
      <c r="F172" s="8"/>
      <c r="G172" s="18">
        <f t="shared" si="5"/>
        <v>148.2</v>
      </c>
      <c r="H172" s="16">
        <v>123.5</v>
      </c>
      <c r="I172" s="16">
        <v>0.2</v>
      </c>
      <c r="J172" s="16">
        <f t="shared" si="4"/>
        <v>24.700000000000003</v>
      </c>
    </row>
    <row r="173" spans="5:10" ht="14.25">
      <c r="E173" s="9">
        <v>43193</v>
      </c>
      <c r="F173" s="8"/>
      <c r="G173" s="18">
        <f t="shared" si="5"/>
        <v>8.52</v>
      </c>
      <c r="H173" s="16">
        <v>7.1</v>
      </c>
      <c r="I173" s="16">
        <v>0.2</v>
      </c>
      <c r="J173" s="16">
        <f t="shared" si="4"/>
        <v>1.42</v>
      </c>
    </row>
    <row r="174" spans="5:10" ht="14.25">
      <c r="E174" s="9">
        <v>43193</v>
      </c>
      <c r="F174" s="8"/>
      <c r="G174" s="18">
        <f t="shared" si="5"/>
        <v>34.2</v>
      </c>
      <c r="H174" s="16">
        <v>28.5</v>
      </c>
      <c r="I174" s="16">
        <v>0.2</v>
      </c>
      <c r="J174" s="16">
        <f t="shared" si="4"/>
        <v>5.7</v>
      </c>
    </row>
    <row r="175" spans="5:10" ht="14.25">
      <c r="E175" s="9">
        <v>43193</v>
      </c>
      <c r="F175" s="8"/>
      <c r="G175" s="18">
        <f t="shared" si="5"/>
        <v>330</v>
      </c>
      <c r="H175" s="16">
        <v>275</v>
      </c>
      <c r="I175" s="16">
        <v>0.2</v>
      </c>
      <c r="J175" s="16">
        <f t="shared" si="4"/>
        <v>55</v>
      </c>
    </row>
    <row r="176" spans="5:10" ht="14.25">
      <c r="E176" s="9">
        <v>43193</v>
      </c>
      <c r="F176" s="8"/>
      <c r="G176" s="18">
        <f t="shared" si="5"/>
        <v>22.8</v>
      </c>
      <c r="H176" s="16">
        <v>19</v>
      </c>
      <c r="I176" s="16">
        <v>0.2</v>
      </c>
      <c r="J176" s="16">
        <f t="shared" si="4"/>
        <v>3.8000000000000003</v>
      </c>
    </row>
    <row r="177" spans="5:10" ht="14.25">
      <c r="E177" s="9">
        <v>43193</v>
      </c>
      <c r="F177" s="8"/>
      <c r="G177" s="18">
        <f t="shared" si="5"/>
        <v>9.12</v>
      </c>
      <c r="H177" s="16">
        <v>7.6</v>
      </c>
      <c r="I177" s="16">
        <v>0.2</v>
      </c>
      <c r="J177" s="16">
        <f t="shared" si="4"/>
        <v>1.52</v>
      </c>
    </row>
    <row r="178" spans="5:10" ht="14.25">
      <c r="E178" s="9">
        <v>43193</v>
      </c>
      <c r="F178" s="8"/>
      <c r="G178" s="18">
        <f t="shared" si="5"/>
        <v>1368</v>
      </c>
      <c r="H178" s="16">
        <v>1140</v>
      </c>
      <c r="I178" s="16">
        <v>0.2</v>
      </c>
      <c r="J178" s="16">
        <f t="shared" si="4"/>
        <v>228</v>
      </c>
    </row>
    <row r="179" spans="5:10" ht="14.25">
      <c r="E179" s="9">
        <v>43193</v>
      </c>
      <c r="F179" s="8"/>
      <c r="G179" s="18">
        <f t="shared" si="5"/>
        <v>54.72</v>
      </c>
      <c r="H179" s="16">
        <v>45.6</v>
      </c>
      <c r="I179" s="16">
        <v>0.2</v>
      </c>
      <c r="J179" s="16">
        <f t="shared" si="4"/>
        <v>9.120000000000001</v>
      </c>
    </row>
    <row r="180" spans="5:10" ht="14.25">
      <c r="E180" s="9">
        <v>43193</v>
      </c>
      <c r="F180" s="8"/>
      <c r="G180" s="18">
        <f t="shared" si="5"/>
        <v>120</v>
      </c>
      <c r="H180" s="16">
        <v>100</v>
      </c>
      <c r="I180" s="16">
        <v>0.2</v>
      </c>
      <c r="J180" s="16">
        <f t="shared" si="4"/>
        <v>20</v>
      </c>
    </row>
    <row r="181" spans="5:10" ht="14.25">
      <c r="E181" s="9">
        <v>43201</v>
      </c>
      <c r="F181" s="8"/>
      <c r="G181" s="18">
        <f t="shared" si="5"/>
        <v>51.768</v>
      </c>
      <c r="H181" s="16">
        <v>43.14</v>
      </c>
      <c r="I181" s="16">
        <v>0.2</v>
      </c>
      <c r="J181" s="16">
        <f t="shared" si="4"/>
        <v>8.628</v>
      </c>
    </row>
    <row r="182" spans="5:10" ht="14.25">
      <c r="E182" s="9">
        <v>43201</v>
      </c>
      <c r="F182" s="8"/>
      <c r="G182" s="18">
        <f t="shared" si="5"/>
        <v>38.736000000000004</v>
      </c>
      <c r="H182" s="16">
        <v>32.28</v>
      </c>
      <c r="I182" s="16">
        <v>0.2</v>
      </c>
      <c r="J182" s="16">
        <f t="shared" si="4"/>
        <v>6.456</v>
      </c>
    </row>
    <row r="183" spans="5:10" ht="14.25">
      <c r="E183" s="9">
        <v>43201</v>
      </c>
      <c r="F183" s="8"/>
      <c r="G183" s="18">
        <f t="shared" si="5"/>
        <v>82.61999999999999</v>
      </c>
      <c r="H183" s="16">
        <v>68.85</v>
      </c>
      <c r="I183" s="16">
        <v>0.2</v>
      </c>
      <c r="J183" s="16">
        <f t="shared" si="4"/>
        <v>13.77</v>
      </c>
    </row>
    <row r="184" spans="5:10" ht="14.25">
      <c r="E184" s="9">
        <v>43201</v>
      </c>
      <c r="F184" s="8"/>
      <c r="G184" s="18">
        <f t="shared" si="5"/>
        <v>10.8</v>
      </c>
      <c r="H184" s="16">
        <v>9</v>
      </c>
      <c r="I184" s="16">
        <v>0.2</v>
      </c>
      <c r="J184" s="16">
        <f t="shared" si="4"/>
        <v>1.8</v>
      </c>
    </row>
    <row r="185" spans="5:10" ht="14.25">
      <c r="E185" s="9">
        <v>43201</v>
      </c>
      <c r="F185" s="8"/>
      <c r="G185" s="18">
        <f t="shared" si="5"/>
        <v>963.3599999999999</v>
      </c>
      <c r="H185" s="16">
        <v>802.8</v>
      </c>
      <c r="I185" s="16">
        <v>0.2</v>
      </c>
      <c r="J185" s="16">
        <f t="shared" si="4"/>
        <v>160.56</v>
      </c>
    </row>
    <row r="186" spans="5:10" ht="14.25">
      <c r="E186" s="9">
        <v>43201</v>
      </c>
      <c r="F186" s="8"/>
      <c r="G186" s="18">
        <f t="shared" si="5"/>
        <v>21.6</v>
      </c>
      <c r="H186" s="16">
        <v>18</v>
      </c>
      <c r="I186" s="16">
        <v>0.2</v>
      </c>
      <c r="J186" s="16">
        <f t="shared" si="4"/>
        <v>3.6</v>
      </c>
    </row>
    <row r="187" spans="5:10" ht="14.25">
      <c r="E187" s="9">
        <v>43201</v>
      </c>
      <c r="F187" s="8"/>
      <c r="G187" s="18">
        <f t="shared" si="5"/>
        <v>51.84</v>
      </c>
      <c r="H187" s="16">
        <v>43.2</v>
      </c>
      <c r="I187" s="16">
        <v>0.2</v>
      </c>
      <c r="J187" s="16">
        <f t="shared" si="4"/>
        <v>8.64</v>
      </c>
    </row>
    <row r="188" spans="5:10" ht="14.25">
      <c r="E188" s="9">
        <v>43201</v>
      </c>
      <c r="F188" s="8"/>
      <c r="G188" s="18">
        <f t="shared" si="5"/>
        <v>223.68</v>
      </c>
      <c r="H188" s="16">
        <v>186.4</v>
      </c>
      <c r="I188" s="16">
        <v>0.2</v>
      </c>
      <c r="J188" s="16">
        <f t="shared" si="4"/>
        <v>37.28</v>
      </c>
    </row>
    <row r="189" spans="5:10" ht="14.25">
      <c r="E189" s="9">
        <v>43204</v>
      </c>
      <c r="F189" s="8"/>
      <c r="G189" s="18">
        <f t="shared" si="5"/>
        <v>44.688</v>
      </c>
      <c r="H189" s="16">
        <v>37.24</v>
      </c>
      <c r="I189" s="16">
        <v>0.2</v>
      </c>
      <c r="J189" s="16">
        <f t="shared" si="4"/>
        <v>7.448</v>
      </c>
    </row>
    <row r="190" spans="5:10" ht="14.25">
      <c r="E190" s="9">
        <v>43204</v>
      </c>
      <c r="F190" s="8"/>
      <c r="G190" s="18">
        <f t="shared" si="5"/>
        <v>335.16</v>
      </c>
      <c r="H190" s="16">
        <v>279.3</v>
      </c>
      <c r="I190" s="16">
        <v>0.2</v>
      </c>
      <c r="J190" s="16">
        <f t="shared" si="4"/>
        <v>55.86000000000001</v>
      </c>
    </row>
    <row r="191" spans="5:10" ht="14.25">
      <c r="E191" s="9">
        <v>43204</v>
      </c>
      <c r="F191" s="8"/>
      <c r="G191" s="18">
        <f t="shared" si="5"/>
        <v>670.32</v>
      </c>
      <c r="H191" s="16">
        <v>558.6</v>
      </c>
      <c r="I191" s="16">
        <v>0.2</v>
      </c>
      <c r="J191" s="16">
        <f t="shared" si="4"/>
        <v>111.72000000000001</v>
      </c>
    </row>
    <row r="192" spans="5:10" ht="14.25">
      <c r="E192" s="9">
        <v>43204</v>
      </c>
      <c r="F192" s="8"/>
      <c r="G192" s="18">
        <f t="shared" si="5"/>
        <v>402.192</v>
      </c>
      <c r="H192" s="16">
        <v>335.16</v>
      </c>
      <c r="I192" s="16">
        <v>0.2</v>
      </c>
      <c r="J192" s="16">
        <f t="shared" si="4"/>
        <v>67.03200000000001</v>
      </c>
    </row>
    <row r="193" spans="5:10" ht="14.25">
      <c r="E193" s="9">
        <v>43204</v>
      </c>
      <c r="F193" s="8"/>
      <c r="G193" s="18">
        <f t="shared" si="5"/>
        <v>2010.96</v>
      </c>
      <c r="H193" s="16">
        <v>1675.8</v>
      </c>
      <c r="I193" s="16">
        <v>0.2</v>
      </c>
      <c r="J193" s="16">
        <f t="shared" si="4"/>
        <v>335.16</v>
      </c>
    </row>
    <row r="194" spans="5:10" ht="14.25">
      <c r="E194" s="9">
        <v>43204</v>
      </c>
      <c r="F194" s="8"/>
      <c r="G194" s="18">
        <f t="shared" si="5"/>
        <v>75.97200000000001</v>
      </c>
      <c r="H194" s="16">
        <v>63.31</v>
      </c>
      <c r="I194" s="16">
        <v>0.2</v>
      </c>
      <c r="J194" s="16">
        <f t="shared" si="4"/>
        <v>12.662</v>
      </c>
    </row>
    <row r="195" spans="5:10" ht="14.25">
      <c r="E195" s="9">
        <v>43204</v>
      </c>
      <c r="F195" s="8"/>
      <c r="G195" s="18">
        <f t="shared" si="5"/>
        <v>147.46800000000002</v>
      </c>
      <c r="H195" s="16">
        <v>122.89</v>
      </c>
      <c r="I195" s="16">
        <v>0.2</v>
      </c>
      <c r="J195" s="16">
        <f t="shared" si="4"/>
        <v>24.578000000000003</v>
      </c>
    </row>
    <row r="196" spans="5:10" ht="14.25">
      <c r="E196" s="9">
        <v>43209</v>
      </c>
      <c r="F196" s="8"/>
      <c r="G196" s="18">
        <f t="shared" si="5"/>
        <v>153.108</v>
      </c>
      <c r="H196" s="16">
        <v>127.59</v>
      </c>
      <c r="I196" s="16">
        <v>0.2</v>
      </c>
      <c r="J196" s="16">
        <f t="shared" si="4"/>
        <v>25.518</v>
      </c>
    </row>
    <row r="197" spans="5:10" ht="14.25">
      <c r="E197" s="9">
        <v>43209</v>
      </c>
      <c r="F197" s="8"/>
      <c r="G197" s="18">
        <f t="shared" si="5"/>
        <v>424.08</v>
      </c>
      <c r="H197" s="16">
        <v>353.4</v>
      </c>
      <c r="I197" s="16">
        <v>0.2</v>
      </c>
      <c r="J197" s="16">
        <f t="shared" si="4"/>
        <v>70.67999999999999</v>
      </c>
    </row>
    <row r="198" spans="5:10" ht="14.25">
      <c r="E198" s="9">
        <v>43209</v>
      </c>
      <c r="F198" s="8"/>
      <c r="G198" s="18">
        <f t="shared" si="5"/>
        <v>63.120000000000005</v>
      </c>
      <c r="H198" s="16">
        <v>52.6</v>
      </c>
      <c r="I198" s="16">
        <v>0.2</v>
      </c>
      <c r="J198" s="16">
        <f t="shared" si="4"/>
        <v>10.520000000000001</v>
      </c>
    </row>
    <row r="199" spans="5:10" ht="14.25">
      <c r="E199" s="9">
        <v>43209</v>
      </c>
      <c r="F199" s="8"/>
      <c r="G199" s="18">
        <f t="shared" si="5"/>
        <v>52.896</v>
      </c>
      <c r="H199" s="16">
        <v>44.08</v>
      </c>
      <c r="I199" s="16">
        <v>0.2</v>
      </c>
      <c r="J199" s="16">
        <f t="shared" si="4"/>
        <v>8.816</v>
      </c>
    </row>
    <row r="200" spans="5:10" ht="14.25">
      <c r="E200" s="9">
        <v>43209</v>
      </c>
      <c r="F200" s="8"/>
      <c r="G200" s="18">
        <f t="shared" si="5"/>
        <v>10.584</v>
      </c>
      <c r="H200" s="16">
        <v>8.82</v>
      </c>
      <c r="I200" s="16">
        <v>0.2</v>
      </c>
      <c r="J200" s="16">
        <f t="shared" si="4"/>
        <v>1.7640000000000002</v>
      </c>
    </row>
    <row r="201" spans="5:10" ht="14.25">
      <c r="E201" s="9">
        <v>43209</v>
      </c>
      <c r="F201" s="8"/>
      <c r="G201" s="18">
        <f t="shared" si="5"/>
        <v>29.688</v>
      </c>
      <c r="H201" s="16">
        <v>24.74</v>
      </c>
      <c r="I201" s="16">
        <v>0.2</v>
      </c>
      <c r="J201" s="16">
        <f t="shared" si="4"/>
        <v>4.948</v>
      </c>
    </row>
    <row r="202" spans="5:10" ht="14.25">
      <c r="E202" s="9">
        <v>43209</v>
      </c>
      <c r="F202" s="8"/>
      <c r="G202" s="18">
        <f t="shared" si="5"/>
        <v>91.176</v>
      </c>
      <c r="H202" s="16">
        <v>75.98</v>
      </c>
      <c r="I202" s="16">
        <v>0.2</v>
      </c>
      <c r="J202" s="16">
        <f t="shared" si="4"/>
        <v>15.196000000000002</v>
      </c>
    </row>
    <row r="203" spans="5:10" ht="14.25">
      <c r="E203" s="9">
        <v>43209</v>
      </c>
      <c r="F203" s="8"/>
      <c r="G203" s="18">
        <f t="shared" si="5"/>
        <v>19.080000000000002</v>
      </c>
      <c r="H203" s="16">
        <v>15.9</v>
      </c>
      <c r="I203" s="16">
        <v>0.2</v>
      </c>
      <c r="J203" s="16">
        <f t="shared" si="4"/>
        <v>3.18</v>
      </c>
    </row>
    <row r="204" spans="5:10" ht="14.25">
      <c r="E204" s="9">
        <v>43214</v>
      </c>
      <c r="F204" s="8"/>
      <c r="G204" s="18">
        <f t="shared" si="5"/>
        <v>32.928000000000004</v>
      </c>
      <c r="H204" s="16">
        <v>27.44</v>
      </c>
      <c r="I204" s="16">
        <v>0.2</v>
      </c>
      <c r="J204" s="16">
        <f t="shared" si="4"/>
        <v>5.488</v>
      </c>
    </row>
    <row r="205" spans="5:10" ht="14.25">
      <c r="E205" s="9">
        <v>43214</v>
      </c>
      <c r="F205" s="8"/>
      <c r="G205" s="18">
        <f t="shared" si="5"/>
        <v>41.316</v>
      </c>
      <c r="H205" s="16">
        <v>34.43</v>
      </c>
      <c r="I205" s="16">
        <v>0.2</v>
      </c>
      <c r="J205" s="16">
        <f aca="true" t="shared" si="6" ref="J205:J268">H205*I205</f>
        <v>6.886</v>
      </c>
    </row>
    <row r="206" spans="5:10" ht="14.25">
      <c r="E206" s="9">
        <v>43214</v>
      </c>
      <c r="F206" s="8"/>
      <c r="G206" s="18">
        <f t="shared" si="5"/>
        <v>13.776</v>
      </c>
      <c r="H206" s="16">
        <v>11.48</v>
      </c>
      <c r="I206" s="16">
        <v>0.2</v>
      </c>
      <c r="J206" s="16">
        <f t="shared" si="6"/>
        <v>2.2960000000000003</v>
      </c>
    </row>
    <row r="207" spans="5:10" ht="14.25">
      <c r="E207" s="9">
        <v>43214</v>
      </c>
      <c r="F207" s="8"/>
      <c r="G207" s="18">
        <f t="shared" si="5"/>
        <v>27.54</v>
      </c>
      <c r="H207" s="16">
        <v>22.95</v>
      </c>
      <c r="I207" s="16">
        <v>0.2</v>
      </c>
      <c r="J207" s="16">
        <f t="shared" si="6"/>
        <v>4.59</v>
      </c>
    </row>
    <row r="208" spans="5:10" ht="14.25">
      <c r="E208" s="9">
        <v>43214</v>
      </c>
      <c r="F208" s="8"/>
      <c r="G208" s="18">
        <f t="shared" si="5"/>
        <v>282.744</v>
      </c>
      <c r="H208" s="16">
        <v>235.62</v>
      </c>
      <c r="I208" s="16">
        <v>0.2</v>
      </c>
      <c r="J208" s="16">
        <f t="shared" si="6"/>
        <v>47.124</v>
      </c>
    </row>
    <row r="209" spans="5:10" ht="14.25">
      <c r="E209" s="9">
        <v>43214</v>
      </c>
      <c r="F209" s="8"/>
      <c r="G209" s="18">
        <f t="shared" si="5"/>
        <v>45.9</v>
      </c>
      <c r="H209" s="16">
        <v>38.25</v>
      </c>
      <c r="I209" s="16">
        <v>0.2</v>
      </c>
      <c r="J209" s="16">
        <f t="shared" si="6"/>
        <v>7.65</v>
      </c>
    </row>
    <row r="210" spans="5:10" ht="14.25">
      <c r="E210" s="9">
        <v>43214</v>
      </c>
      <c r="F210" s="8"/>
      <c r="G210" s="18">
        <f t="shared" si="5"/>
        <v>165.23999999999998</v>
      </c>
      <c r="H210" s="16">
        <v>137.7</v>
      </c>
      <c r="I210" s="16">
        <v>0.2</v>
      </c>
      <c r="J210" s="16">
        <f t="shared" si="6"/>
        <v>27.54</v>
      </c>
    </row>
    <row r="211" spans="5:10" ht="14.25">
      <c r="E211" s="9">
        <v>43214</v>
      </c>
      <c r="F211" s="8"/>
      <c r="G211" s="18">
        <f t="shared" si="5"/>
        <v>165.23999999999998</v>
      </c>
      <c r="H211" s="16">
        <v>137.7</v>
      </c>
      <c r="I211" s="16">
        <v>0.2</v>
      </c>
      <c r="J211" s="16">
        <f t="shared" si="6"/>
        <v>27.54</v>
      </c>
    </row>
    <row r="212" spans="5:10" ht="14.25">
      <c r="E212" s="9">
        <v>43214</v>
      </c>
      <c r="F212" s="8"/>
      <c r="G212" s="18">
        <f t="shared" si="5"/>
        <v>128.51999999999998</v>
      </c>
      <c r="H212" s="16">
        <v>107.1</v>
      </c>
      <c r="I212" s="16">
        <v>0.2</v>
      </c>
      <c r="J212" s="16">
        <f t="shared" si="6"/>
        <v>21.42</v>
      </c>
    </row>
    <row r="213" spans="5:10" ht="14.25">
      <c r="E213" s="9">
        <v>43214</v>
      </c>
      <c r="F213" s="8"/>
      <c r="G213" s="18">
        <f t="shared" si="5"/>
        <v>220.32</v>
      </c>
      <c r="H213" s="16">
        <v>183.6</v>
      </c>
      <c r="I213" s="16">
        <v>0.2</v>
      </c>
      <c r="J213" s="16">
        <f t="shared" si="6"/>
        <v>36.72</v>
      </c>
    </row>
    <row r="214" spans="5:10" ht="14.25">
      <c r="E214" s="9">
        <v>43214</v>
      </c>
      <c r="F214" s="8"/>
      <c r="G214" s="18">
        <f t="shared" si="5"/>
        <v>146.88</v>
      </c>
      <c r="H214" s="16">
        <v>122.4</v>
      </c>
      <c r="I214" s="16">
        <v>0.2</v>
      </c>
      <c r="J214" s="16">
        <f t="shared" si="6"/>
        <v>24.480000000000004</v>
      </c>
    </row>
    <row r="215" spans="5:10" ht="14.25">
      <c r="E215" s="9">
        <v>43214</v>
      </c>
      <c r="F215" s="8"/>
      <c r="G215" s="18">
        <f t="shared" si="5"/>
        <v>119.34</v>
      </c>
      <c r="H215" s="16">
        <v>99.45</v>
      </c>
      <c r="I215" s="16">
        <v>0.2</v>
      </c>
      <c r="J215" s="16">
        <f t="shared" si="6"/>
        <v>19.89</v>
      </c>
    </row>
    <row r="216" spans="5:10" ht="14.25">
      <c r="E216" s="9">
        <v>43214</v>
      </c>
      <c r="F216" s="8"/>
      <c r="G216" s="18">
        <f t="shared" si="5"/>
        <v>734.4</v>
      </c>
      <c r="H216" s="16">
        <v>612</v>
      </c>
      <c r="I216" s="16">
        <v>0.2</v>
      </c>
      <c r="J216" s="16">
        <f t="shared" si="6"/>
        <v>122.4</v>
      </c>
    </row>
    <row r="217" spans="5:10" ht="14.25">
      <c r="E217" s="9">
        <v>43214</v>
      </c>
      <c r="F217" s="8"/>
      <c r="G217" s="18">
        <f t="shared" si="5"/>
        <v>220.32</v>
      </c>
      <c r="H217" s="16">
        <v>183.6</v>
      </c>
      <c r="I217" s="16">
        <v>0.2</v>
      </c>
      <c r="J217" s="16">
        <f t="shared" si="6"/>
        <v>36.72</v>
      </c>
    </row>
    <row r="218" spans="5:10" ht="14.25">
      <c r="E218" s="9">
        <v>43214</v>
      </c>
      <c r="F218" s="8"/>
      <c r="G218" s="18">
        <f t="shared" si="5"/>
        <v>36.72</v>
      </c>
      <c r="H218" s="16">
        <v>30.6</v>
      </c>
      <c r="I218" s="16">
        <v>0.2</v>
      </c>
      <c r="J218" s="16">
        <f t="shared" si="6"/>
        <v>6.120000000000001</v>
      </c>
    </row>
    <row r="219" spans="5:10" ht="14.25">
      <c r="E219" s="9">
        <v>43214</v>
      </c>
      <c r="F219" s="8"/>
      <c r="G219" s="18">
        <f t="shared" si="5"/>
        <v>151.476</v>
      </c>
      <c r="H219" s="16">
        <v>126.23</v>
      </c>
      <c r="I219" s="16">
        <v>0.2</v>
      </c>
      <c r="J219" s="16">
        <f t="shared" si="6"/>
        <v>25.246000000000002</v>
      </c>
    </row>
    <row r="220" spans="5:10" ht="14.25">
      <c r="E220" s="9">
        <v>43204</v>
      </c>
      <c r="F220" s="8"/>
      <c r="G220" s="18">
        <f t="shared" si="5"/>
        <v>226.8</v>
      </c>
      <c r="H220" s="16">
        <v>189</v>
      </c>
      <c r="I220" s="16">
        <v>0.2</v>
      </c>
      <c r="J220" s="16">
        <f t="shared" si="6"/>
        <v>37.800000000000004</v>
      </c>
    </row>
    <row r="221" spans="5:10" ht="14.25">
      <c r="E221" s="9">
        <v>43204</v>
      </c>
      <c r="F221" s="8"/>
      <c r="G221" s="18">
        <f aca="true" t="shared" si="7" ref="G221:G284">H221+J221</f>
        <v>259.2</v>
      </c>
      <c r="H221" s="16">
        <v>216</v>
      </c>
      <c r="I221" s="16">
        <v>0.2</v>
      </c>
      <c r="J221" s="16">
        <f t="shared" si="6"/>
        <v>43.2</v>
      </c>
    </row>
    <row r="222" spans="5:10" ht="14.25">
      <c r="E222" s="9">
        <v>43204</v>
      </c>
      <c r="F222" s="8"/>
      <c r="G222" s="18">
        <f t="shared" si="7"/>
        <v>332.64</v>
      </c>
      <c r="H222" s="16">
        <v>277.2</v>
      </c>
      <c r="I222" s="16">
        <v>0.2</v>
      </c>
      <c r="J222" s="16">
        <f t="shared" si="6"/>
        <v>55.44</v>
      </c>
    </row>
    <row r="223" spans="5:10" ht="14.25">
      <c r="E223" s="9">
        <v>43204</v>
      </c>
      <c r="F223" s="8"/>
      <c r="G223" s="18">
        <f t="shared" si="7"/>
        <v>410.4</v>
      </c>
      <c r="H223" s="16">
        <v>342</v>
      </c>
      <c r="I223" s="16">
        <v>0.2</v>
      </c>
      <c r="J223" s="16">
        <f t="shared" si="6"/>
        <v>68.4</v>
      </c>
    </row>
    <row r="224" spans="5:10" ht="14.25">
      <c r="E224" s="9">
        <v>43204</v>
      </c>
      <c r="F224" s="8"/>
      <c r="G224" s="18">
        <f t="shared" si="7"/>
        <v>481.67999999999995</v>
      </c>
      <c r="H224" s="16">
        <v>401.4</v>
      </c>
      <c r="I224" s="16">
        <v>0.2</v>
      </c>
      <c r="J224" s="16">
        <f t="shared" si="6"/>
        <v>80.28</v>
      </c>
    </row>
    <row r="225" spans="5:10" ht="14.25">
      <c r="E225" s="9">
        <v>43204</v>
      </c>
      <c r="F225" s="8"/>
      <c r="G225" s="18">
        <f t="shared" si="7"/>
        <v>993.6</v>
      </c>
      <c r="H225" s="16">
        <v>828</v>
      </c>
      <c r="I225" s="16">
        <v>0.2</v>
      </c>
      <c r="J225" s="16">
        <f t="shared" si="6"/>
        <v>165.60000000000002</v>
      </c>
    </row>
    <row r="226" spans="5:10" ht="14.25">
      <c r="E226" s="9">
        <v>43204</v>
      </c>
      <c r="F226" s="8"/>
      <c r="G226" s="18">
        <f t="shared" si="7"/>
        <v>388.8</v>
      </c>
      <c r="H226" s="16">
        <v>324</v>
      </c>
      <c r="I226" s="16">
        <v>0.2</v>
      </c>
      <c r="J226" s="16">
        <f t="shared" si="6"/>
        <v>64.8</v>
      </c>
    </row>
    <row r="227" spans="5:10" ht="14.25">
      <c r="E227" s="9">
        <v>43204</v>
      </c>
      <c r="F227" s="8"/>
      <c r="G227" s="18">
        <f t="shared" si="7"/>
        <v>362.88</v>
      </c>
      <c r="H227" s="16">
        <v>302.4</v>
      </c>
      <c r="I227" s="16">
        <v>0.2</v>
      </c>
      <c r="J227" s="16">
        <f t="shared" si="6"/>
        <v>60.48</v>
      </c>
    </row>
    <row r="228" spans="5:10" ht="14.25">
      <c r="E228" s="9">
        <v>43204</v>
      </c>
      <c r="F228" s="8"/>
      <c r="G228" s="18">
        <f t="shared" si="7"/>
        <v>108</v>
      </c>
      <c r="H228" s="16">
        <v>90</v>
      </c>
      <c r="I228" s="16">
        <v>0.2</v>
      </c>
      <c r="J228" s="16">
        <f t="shared" si="6"/>
        <v>18</v>
      </c>
    </row>
    <row r="229" spans="5:10" ht="14.25">
      <c r="E229" s="9">
        <v>43204</v>
      </c>
      <c r="F229" s="8"/>
      <c r="G229" s="18">
        <f t="shared" si="7"/>
        <v>388.8</v>
      </c>
      <c r="H229" s="16">
        <v>324</v>
      </c>
      <c r="I229" s="16">
        <v>0.2</v>
      </c>
      <c r="J229" s="16">
        <f t="shared" si="6"/>
        <v>64.8</v>
      </c>
    </row>
    <row r="230" spans="5:10" ht="14.25">
      <c r="E230" s="9">
        <v>43204</v>
      </c>
      <c r="F230" s="8"/>
      <c r="G230" s="18">
        <f t="shared" si="7"/>
        <v>216</v>
      </c>
      <c r="H230" s="16">
        <v>180</v>
      </c>
      <c r="I230" s="16">
        <v>0.2</v>
      </c>
      <c r="J230" s="16">
        <f t="shared" si="6"/>
        <v>36</v>
      </c>
    </row>
    <row r="231" spans="5:10" ht="14.25">
      <c r="E231" s="9">
        <v>43204</v>
      </c>
      <c r="F231" s="8"/>
      <c r="G231" s="18">
        <f t="shared" si="7"/>
        <v>345.6</v>
      </c>
      <c r="H231" s="16">
        <v>288</v>
      </c>
      <c r="I231" s="16">
        <v>0.2</v>
      </c>
      <c r="J231" s="16">
        <f t="shared" si="6"/>
        <v>57.6</v>
      </c>
    </row>
    <row r="232" spans="5:10" ht="14.25">
      <c r="E232" s="9">
        <v>43204</v>
      </c>
      <c r="F232" s="8"/>
      <c r="G232" s="18">
        <f t="shared" si="7"/>
        <v>388.8</v>
      </c>
      <c r="H232" s="16">
        <v>324</v>
      </c>
      <c r="I232" s="16">
        <v>0.2</v>
      </c>
      <c r="J232" s="16">
        <f t="shared" si="6"/>
        <v>64.8</v>
      </c>
    </row>
    <row r="233" spans="5:10" ht="14.25">
      <c r="E233" s="9">
        <v>43204</v>
      </c>
      <c r="F233" s="8"/>
      <c r="G233" s="18">
        <f t="shared" si="7"/>
        <v>453.6</v>
      </c>
      <c r="H233" s="16">
        <v>378</v>
      </c>
      <c r="I233" s="16">
        <v>0.2</v>
      </c>
      <c r="J233" s="16">
        <f t="shared" si="6"/>
        <v>75.60000000000001</v>
      </c>
    </row>
    <row r="234" spans="5:10" ht="14.25">
      <c r="E234" s="9">
        <v>43204</v>
      </c>
      <c r="F234" s="8"/>
      <c r="G234" s="18">
        <f t="shared" si="7"/>
        <v>194.4</v>
      </c>
      <c r="H234" s="16">
        <v>162</v>
      </c>
      <c r="I234" s="16">
        <v>0.2</v>
      </c>
      <c r="J234" s="16">
        <f t="shared" si="6"/>
        <v>32.4</v>
      </c>
    </row>
    <row r="235" spans="5:10" ht="14.25">
      <c r="E235" s="9">
        <v>43204</v>
      </c>
      <c r="F235" s="8"/>
      <c r="G235" s="18">
        <f t="shared" si="7"/>
        <v>1296</v>
      </c>
      <c r="H235" s="16">
        <v>1080</v>
      </c>
      <c r="I235" s="16">
        <v>0.2</v>
      </c>
      <c r="J235" s="16">
        <f t="shared" si="6"/>
        <v>216</v>
      </c>
    </row>
    <row r="236" spans="5:10" ht="14.25">
      <c r="E236" s="9">
        <v>43204</v>
      </c>
      <c r="F236" s="8"/>
      <c r="G236" s="18">
        <f t="shared" si="7"/>
        <v>3240</v>
      </c>
      <c r="H236" s="16">
        <v>2700</v>
      </c>
      <c r="I236" s="16">
        <v>0.2</v>
      </c>
      <c r="J236" s="16">
        <f t="shared" si="6"/>
        <v>540</v>
      </c>
    </row>
    <row r="237" spans="5:10" ht="14.25">
      <c r="E237" s="9">
        <v>43204</v>
      </c>
      <c r="F237" s="8"/>
      <c r="G237" s="18">
        <f t="shared" si="7"/>
        <v>4752</v>
      </c>
      <c r="H237" s="16">
        <v>3960</v>
      </c>
      <c r="I237" s="16">
        <v>0.2</v>
      </c>
      <c r="J237" s="16">
        <f t="shared" si="6"/>
        <v>792</v>
      </c>
    </row>
    <row r="238" spans="5:10" ht="14.25">
      <c r="E238" s="9">
        <v>43204</v>
      </c>
      <c r="F238" s="8"/>
      <c r="G238" s="18">
        <f t="shared" si="7"/>
        <v>1236</v>
      </c>
      <c r="H238" s="16">
        <v>1030</v>
      </c>
      <c r="I238" s="16">
        <v>0.2</v>
      </c>
      <c r="J238" s="16">
        <f t="shared" si="6"/>
        <v>206</v>
      </c>
    </row>
    <row r="239" spans="5:10" ht="14.25">
      <c r="E239" s="9">
        <v>43204</v>
      </c>
      <c r="F239" s="8"/>
      <c r="G239" s="18">
        <f t="shared" si="7"/>
        <v>360</v>
      </c>
      <c r="H239" s="16">
        <v>300</v>
      </c>
      <c r="I239" s="16">
        <v>0.2</v>
      </c>
      <c r="J239" s="16">
        <f t="shared" si="6"/>
        <v>60</v>
      </c>
    </row>
    <row r="240" spans="5:10" ht="14.25">
      <c r="E240" s="9">
        <v>43204</v>
      </c>
      <c r="F240" s="8"/>
      <c r="G240" s="18">
        <f t="shared" si="7"/>
        <v>-17.1</v>
      </c>
      <c r="H240" s="16">
        <v>-14.25</v>
      </c>
      <c r="I240" s="16">
        <v>0.2</v>
      </c>
      <c r="J240" s="16">
        <f t="shared" si="6"/>
        <v>-2.85</v>
      </c>
    </row>
    <row r="241" spans="5:10" ht="14.25">
      <c r="E241" s="9">
        <v>43204</v>
      </c>
      <c r="F241" s="8"/>
      <c r="G241" s="18">
        <f t="shared" si="7"/>
        <v>-166.32</v>
      </c>
      <c r="H241" s="16">
        <v>-138.6</v>
      </c>
      <c r="I241" s="16">
        <v>0.2</v>
      </c>
      <c r="J241" s="16">
        <f t="shared" si="6"/>
        <v>-27.72</v>
      </c>
    </row>
    <row r="242" spans="5:10" ht="14.25">
      <c r="E242" s="9">
        <v>43204</v>
      </c>
      <c r="F242" s="8"/>
      <c r="G242" s="18">
        <f t="shared" si="7"/>
        <v>3672</v>
      </c>
      <c r="H242" s="16">
        <v>3060</v>
      </c>
      <c r="I242" s="16">
        <v>0.2</v>
      </c>
      <c r="J242" s="16">
        <f t="shared" si="6"/>
        <v>612</v>
      </c>
    </row>
    <row r="243" spans="5:10" ht="14.25">
      <c r="E243" s="9">
        <v>43204</v>
      </c>
      <c r="F243" s="8"/>
      <c r="G243" s="18">
        <f t="shared" si="7"/>
        <v>4147.2</v>
      </c>
      <c r="H243" s="16">
        <v>3456</v>
      </c>
      <c r="I243" s="16">
        <v>0.2</v>
      </c>
      <c r="J243" s="16">
        <f t="shared" si="6"/>
        <v>691.2</v>
      </c>
    </row>
    <row r="244" spans="5:10" ht="14.25">
      <c r="E244" s="9">
        <v>43204</v>
      </c>
      <c r="F244" s="8"/>
      <c r="G244" s="18">
        <f t="shared" si="7"/>
        <v>2592</v>
      </c>
      <c r="H244" s="16">
        <v>2160</v>
      </c>
      <c r="I244" s="16">
        <v>0.2</v>
      </c>
      <c r="J244" s="16">
        <f t="shared" si="6"/>
        <v>432</v>
      </c>
    </row>
    <row r="245" spans="5:10" ht="14.25">
      <c r="E245" s="9">
        <v>43204</v>
      </c>
      <c r="F245" s="8"/>
      <c r="G245" s="18">
        <f t="shared" si="7"/>
        <v>794.88</v>
      </c>
      <c r="H245" s="16">
        <v>662.4</v>
      </c>
      <c r="I245" s="16">
        <v>0.2</v>
      </c>
      <c r="J245" s="16">
        <f t="shared" si="6"/>
        <v>132.48</v>
      </c>
    </row>
    <row r="246" spans="5:10" ht="14.25">
      <c r="E246" s="9">
        <v>43204</v>
      </c>
      <c r="F246" s="8"/>
      <c r="G246" s="18">
        <f t="shared" si="7"/>
        <v>293.76</v>
      </c>
      <c r="H246" s="16">
        <v>244.8</v>
      </c>
      <c r="I246" s="16">
        <v>0.2</v>
      </c>
      <c r="J246" s="16">
        <f t="shared" si="6"/>
        <v>48.96000000000001</v>
      </c>
    </row>
    <row r="247" spans="5:10" ht="14.25">
      <c r="E247" s="9">
        <v>43204</v>
      </c>
      <c r="F247" s="8"/>
      <c r="G247" s="18">
        <f t="shared" si="7"/>
        <v>420.66</v>
      </c>
      <c r="H247" s="16">
        <v>350.55</v>
      </c>
      <c r="I247" s="16">
        <v>0.2</v>
      </c>
      <c r="J247" s="16">
        <f t="shared" si="6"/>
        <v>70.11</v>
      </c>
    </row>
    <row r="248" spans="5:10" ht="14.25">
      <c r="E248" s="9">
        <v>43204</v>
      </c>
      <c r="F248" s="8"/>
      <c r="G248" s="18">
        <f t="shared" si="7"/>
        <v>210.6</v>
      </c>
      <c r="H248" s="16">
        <v>175.5</v>
      </c>
      <c r="I248" s="16">
        <v>0.2</v>
      </c>
      <c r="J248" s="16">
        <f t="shared" si="6"/>
        <v>35.1</v>
      </c>
    </row>
    <row r="249" spans="5:10" ht="14.25">
      <c r="E249" s="9">
        <v>43204</v>
      </c>
      <c r="F249" s="8"/>
      <c r="G249" s="18">
        <f t="shared" si="7"/>
        <v>552.96</v>
      </c>
      <c r="H249" s="16">
        <v>460.8</v>
      </c>
      <c r="I249" s="16">
        <v>0.2</v>
      </c>
      <c r="J249" s="16">
        <f t="shared" si="6"/>
        <v>92.16000000000001</v>
      </c>
    </row>
    <row r="250" spans="5:10" ht="14.25">
      <c r="E250" s="9">
        <v>43204</v>
      </c>
      <c r="F250" s="8"/>
      <c r="G250" s="18">
        <f t="shared" si="7"/>
        <v>81</v>
      </c>
      <c r="H250" s="16">
        <v>67.5</v>
      </c>
      <c r="I250" s="16">
        <v>0.2</v>
      </c>
      <c r="J250" s="16">
        <f t="shared" si="6"/>
        <v>13.5</v>
      </c>
    </row>
    <row r="251" spans="5:10" ht="14.25">
      <c r="E251" s="9">
        <v>43204</v>
      </c>
      <c r="F251" s="8"/>
      <c r="G251" s="18">
        <f t="shared" si="7"/>
        <v>103.68</v>
      </c>
      <c r="H251" s="16">
        <v>86.4</v>
      </c>
      <c r="I251" s="16">
        <v>0.2</v>
      </c>
      <c r="J251" s="16">
        <f t="shared" si="6"/>
        <v>17.28</v>
      </c>
    </row>
    <row r="252" spans="5:10" ht="14.25">
      <c r="E252" s="9">
        <v>43204</v>
      </c>
      <c r="F252" s="8"/>
      <c r="G252" s="18">
        <f t="shared" si="7"/>
        <v>259.2</v>
      </c>
      <c r="H252" s="16">
        <v>216</v>
      </c>
      <c r="I252" s="16">
        <v>0.2</v>
      </c>
      <c r="J252" s="16">
        <f t="shared" si="6"/>
        <v>43.2</v>
      </c>
    </row>
    <row r="253" spans="5:10" ht="14.25">
      <c r="E253" s="9">
        <v>43204</v>
      </c>
      <c r="F253" s="8"/>
      <c r="G253" s="18">
        <f t="shared" si="7"/>
        <v>11.34</v>
      </c>
      <c r="H253" s="16">
        <v>9.45</v>
      </c>
      <c r="I253" s="16">
        <v>0.2</v>
      </c>
      <c r="J253" s="16">
        <f t="shared" si="6"/>
        <v>1.89</v>
      </c>
    </row>
    <row r="254" spans="5:10" ht="14.25">
      <c r="E254" s="9">
        <v>43204</v>
      </c>
      <c r="F254" s="8"/>
      <c r="G254" s="18">
        <f t="shared" si="7"/>
        <v>335.52000000000004</v>
      </c>
      <c r="H254" s="16">
        <v>279.6</v>
      </c>
      <c r="I254" s="16">
        <v>0.2</v>
      </c>
      <c r="J254" s="16">
        <f t="shared" si="6"/>
        <v>55.92000000000001</v>
      </c>
    </row>
    <row r="255" spans="5:10" ht="14.25">
      <c r="E255" s="9">
        <v>43204</v>
      </c>
      <c r="F255" s="8"/>
      <c r="G255" s="18">
        <f t="shared" si="7"/>
        <v>36.936</v>
      </c>
      <c r="H255" s="16">
        <v>30.78</v>
      </c>
      <c r="I255" s="16">
        <v>0.2</v>
      </c>
      <c r="J255" s="16">
        <f t="shared" si="6"/>
        <v>6.156000000000001</v>
      </c>
    </row>
    <row r="256" spans="5:10" ht="14.25">
      <c r="E256" s="9">
        <v>43204</v>
      </c>
      <c r="F256" s="8"/>
      <c r="G256" s="18">
        <f t="shared" si="7"/>
        <v>21.6</v>
      </c>
      <c r="H256" s="16">
        <v>18</v>
      </c>
      <c r="I256" s="16">
        <v>0.2</v>
      </c>
      <c r="J256" s="16">
        <f t="shared" si="6"/>
        <v>3.6</v>
      </c>
    </row>
    <row r="257" spans="5:10" ht="14.25">
      <c r="E257" s="9">
        <v>43204</v>
      </c>
      <c r="F257" s="8"/>
      <c r="G257" s="18">
        <f t="shared" si="7"/>
        <v>6.48</v>
      </c>
      <c r="H257" s="16">
        <v>5.4</v>
      </c>
      <c r="I257" s="16">
        <v>0.2</v>
      </c>
      <c r="J257" s="16">
        <f t="shared" si="6"/>
        <v>1.08</v>
      </c>
    </row>
    <row r="258" spans="5:10" ht="14.25">
      <c r="E258" s="9">
        <v>43204</v>
      </c>
      <c r="F258" s="8"/>
      <c r="G258" s="18">
        <f t="shared" si="7"/>
        <v>8.64</v>
      </c>
      <c r="H258" s="16">
        <v>7.2</v>
      </c>
      <c r="I258" s="16">
        <v>0.2</v>
      </c>
      <c r="J258" s="16">
        <f t="shared" si="6"/>
        <v>1.4400000000000002</v>
      </c>
    </row>
    <row r="259" spans="5:10" ht="14.25">
      <c r="E259" s="9">
        <v>43204</v>
      </c>
      <c r="F259" s="8"/>
      <c r="G259" s="18">
        <f t="shared" si="7"/>
        <v>21.6</v>
      </c>
      <c r="H259" s="16">
        <v>18</v>
      </c>
      <c r="I259" s="16">
        <v>0.2</v>
      </c>
      <c r="J259" s="16">
        <f t="shared" si="6"/>
        <v>3.6</v>
      </c>
    </row>
    <row r="260" spans="5:10" ht="14.25">
      <c r="E260" s="9">
        <v>43204</v>
      </c>
      <c r="F260" s="8"/>
      <c r="G260" s="18">
        <f t="shared" si="7"/>
        <v>22.68</v>
      </c>
      <c r="H260" s="16">
        <v>18.9</v>
      </c>
      <c r="I260" s="16">
        <v>0.2</v>
      </c>
      <c r="J260" s="16">
        <f t="shared" si="6"/>
        <v>3.78</v>
      </c>
    </row>
    <row r="261" spans="5:10" ht="14.25">
      <c r="E261" s="9">
        <v>43204</v>
      </c>
      <c r="F261" s="8"/>
      <c r="G261" s="18">
        <f t="shared" si="7"/>
        <v>423.36</v>
      </c>
      <c r="H261" s="16">
        <v>352.8</v>
      </c>
      <c r="I261" s="16">
        <v>0.2</v>
      </c>
      <c r="J261" s="16">
        <f t="shared" si="6"/>
        <v>70.56</v>
      </c>
    </row>
    <row r="262" spans="5:10" ht="14.25">
      <c r="E262" s="9">
        <v>43204</v>
      </c>
      <c r="F262" s="8"/>
      <c r="G262" s="18">
        <f t="shared" si="7"/>
        <v>317.52000000000004</v>
      </c>
      <c r="H262" s="16">
        <v>264.6</v>
      </c>
      <c r="I262" s="16">
        <v>0.2</v>
      </c>
      <c r="J262" s="16">
        <f t="shared" si="6"/>
        <v>52.92000000000001</v>
      </c>
    </row>
    <row r="263" spans="5:10" ht="14.25">
      <c r="E263" s="9">
        <v>43204</v>
      </c>
      <c r="F263" s="8"/>
      <c r="G263" s="18">
        <f t="shared" si="7"/>
        <v>3.1799999999999997</v>
      </c>
      <c r="H263" s="16">
        <v>2.65</v>
      </c>
      <c r="I263" s="16">
        <v>0.2</v>
      </c>
      <c r="J263" s="16">
        <f t="shared" si="6"/>
        <v>0.53</v>
      </c>
    </row>
    <row r="264" spans="5:10" ht="14.25">
      <c r="E264" s="9">
        <v>43204</v>
      </c>
      <c r="F264" s="8"/>
      <c r="G264" s="18">
        <f t="shared" si="7"/>
        <v>1058.4</v>
      </c>
      <c r="H264" s="16">
        <v>882</v>
      </c>
      <c r="I264" s="16">
        <v>0.2</v>
      </c>
      <c r="J264" s="16">
        <f t="shared" si="6"/>
        <v>176.4</v>
      </c>
    </row>
    <row r="265" spans="5:10" ht="14.25">
      <c r="E265" s="9">
        <v>43204</v>
      </c>
      <c r="F265" s="8"/>
      <c r="G265" s="18">
        <f t="shared" si="7"/>
        <v>222.264</v>
      </c>
      <c r="H265" s="16">
        <v>185.22</v>
      </c>
      <c r="I265" s="16">
        <v>0.2</v>
      </c>
      <c r="J265" s="16">
        <f t="shared" si="6"/>
        <v>37.044000000000004</v>
      </c>
    </row>
    <row r="266" spans="5:10" ht="14.25">
      <c r="E266" s="9">
        <v>43217</v>
      </c>
      <c r="F266" s="8"/>
      <c r="G266" s="18">
        <f t="shared" si="7"/>
        <v>375.84</v>
      </c>
      <c r="H266" s="16">
        <v>313.2</v>
      </c>
      <c r="I266" s="16">
        <v>0.2</v>
      </c>
      <c r="J266" s="16">
        <f t="shared" si="6"/>
        <v>62.64</v>
      </c>
    </row>
    <row r="267" spans="5:10" ht="14.25">
      <c r="E267" s="9">
        <v>43217</v>
      </c>
      <c r="F267" s="8"/>
      <c r="G267" s="18">
        <f t="shared" si="7"/>
        <v>194.4</v>
      </c>
      <c r="H267" s="16">
        <v>162</v>
      </c>
      <c r="I267" s="16">
        <v>0.2</v>
      </c>
      <c r="J267" s="16">
        <f t="shared" si="6"/>
        <v>32.4</v>
      </c>
    </row>
    <row r="268" spans="5:10" ht="14.25">
      <c r="E268" s="9">
        <v>43217</v>
      </c>
      <c r="F268" s="8"/>
      <c r="G268" s="18">
        <f t="shared" si="7"/>
        <v>151.2</v>
      </c>
      <c r="H268" s="16">
        <v>126</v>
      </c>
      <c r="I268" s="16">
        <v>0.2</v>
      </c>
      <c r="J268" s="16">
        <f t="shared" si="6"/>
        <v>25.200000000000003</v>
      </c>
    </row>
    <row r="269" spans="5:10" ht="14.25">
      <c r="E269" s="9">
        <v>43217</v>
      </c>
      <c r="F269" s="8"/>
      <c r="G269" s="18">
        <f t="shared" si="7"/>
        <v>105.6</v>
      </c>
      <c r="H269" s="16">
        <v>88</v>
      </c>
      <c r="I269" s="16">
        <v>0.2</v>
      </c>
      <c r="J269" s="16">
        <f aca="true" t="shared" si="8" ref="J269:J296">H269*I269</f>
        <v>17.6</v>
      </c>
    </row>
    <row r="270" spans="5:10" ht="14.25">
      <c r="E270" s="9">
        <v>43217</v>
      </c>
      <c r="F270" s="8"/>
      <c r="G270" s="18">
        <f t="shared" si="7"/>
        <v>41.040000000000006</v>
      </c>
      <c r="H270" s="16">
        <v>34.2</v>
      </c>
      <c r="I270" s="16">
        <v>0.2</v>
      </c>
      <c r="J270" s="16">
        <f t="shared" si="8"/>
        <v>6.840000000000001</v>
      </c>
    </row>
    <row r="271" spans="5:10" ht="14.25">
      <c r="E271" s="9">
        <v>43217</v>
      </c>
      <c r="F271" s="8"/>
      <c r="G271" s="18">
        <f t="shared" si="7"/>
        <v>10.368</v>
      </c>
      <c r="H271" s="16">
        <v>8.64</v>
      </c>
      <c r="I271" s="16">
        <v>0.2</v>
      </c>
      <c r="J271" s="16">
        <f t="shared" si="8"/>
        <v>1.7280000000000002</v>
      </c>
    </row>
    <row r="272" spans="5:10" ht="14.25">
      <c r="E272" s="9">
        <v>43217</v>
      </c>
      <c r="F272" s="8"/>
      <c r="G272" s="18">
        <f t="shared" si="7"/>
        <v>90.72</v>
      </c>
      <c r="H272" s="16">
        <v>75.6</v>
      </c>
      <c r="I272" s="16">
        <v>0.2</v>
      </c>
      <c r="J272" s="16">
        <f t="shared" si="8"/>
        <v>15.12</v>
      </c>
    </row>
    <row r="273" spans="5:10" ht="14.25">
      <c r="E273" s="9">
        <v>43217</v>
      </c>
      <c r="F273" s="8"/>
      <c r="G273" s="18">
        <f t="shared" si="7"/>
        <v>45.9</v>
      </c>
      <c r="H273" s="16">
        <v>38.25</v>
      </c>
      <c r="I273" s="16">
        <v>0.2</v>
      </c>
      <c r="J273" s="16">
        <f t="shared" si="8"/>
        <v>7.65</v>
      </c>
    </row>
    <row r="274" spans="5:10" ht="14.25">
      <c r="E274" s="9">
        <v>43217</v>
      </c>
      <c r="F274" s="8"/>
      <c r="G274" s="18">
        <f t="shared" si="7"/>
        <v>39.312</v>
      </c>
      <c r="H274" s="16">
        <v>32.76</v>
      </c>
      <c r="I274" s="16">
        <v>0.2</v>
      </c>
      <c r="J274" s="16">
        <f t="shared" si="8"/>
        <v>6.552</v>
      </c>
    </row>
    <row r="275" spans="5:10" ht="14.25">
      <c r="E275" s="9">
        <v>43217</v>
      </c>
      <c r="F275" s="8"/>
      <c r="G275" s="18">
        <f t="shared" si="7"/>
        <v>211.68</v>
      </c>
      <c r="H275" s="16">
        <v>176.4</v>
      </c>
      <c r="I275" s="16">
        <v>0.2</v>
      </c>
      <c r="J275" s="16">
        <f t="shared" si="8"/>
        <v>35.28</v>
      </c>
    </row>
    <row r="276" spans="5:10" ht="14.25">
      <c r="E276" s="9">
        <v>43217</v>
      </c>
      <c r="F276" s="8"/>
      <c r="G276" s="18">
        <f t="shared" si="7"/>
        <v>3420</v>
      </c>
      <c r="H276" s="16">
        <v>2850</v>
      </c>
      <c r="I276" s="16">
        <v>0.2</v>
      </c>
      <c r="J276" s="16">
        <f t="shared" si="8"/>
        <v>570</v>
      </c>
    </row>
    <row r="277" spans="5:10" ht="14.25">
      <c r="E277" s="9">
        <v>43217</v>
      </c>
      <c r="F277" s="8"/>
      <c r="G277" s="18">
        <f t="shared" si="7"/>
        <v>285</v>
      </c>
      <c r="H277" s="16">
        <v>237.5</v>
      </c>
      <c r="I277" s="16">
        <v>0.2</v>
      </c>
      <c r="J277" s="16">
        <f t="shared" si="8"/>
        <v>47.5</v>
      </c>
    </row>
    <row r="278" spans="5:10" ht="14.25">
      <c r="E278" s="9">
        <v>43217</v>
      </c>
      <c r="F278" s="8"/>
      <c r="G278" s="18">
        <f t="shared" si="7"/>
        <v>396</v>
      </c>
      <c r="H278" s="16">
        <v>330</v>
      </c>
      <c r="I278" s="16">
        <v>0.2</v>
      </c>
      <c r="J278" s="16">
        <f t="shared" si="8"/>
        <v>66</v>
      </c>
    </row>
    <row r="279" spans="5:10" ht="14.25">
      <c r="E279" s="9">
        <v>43217</v>
      </c>
      <c r="F279" s="8"/>
      <c r="G279" s="18">
        <f t="shared" si="7"/>
        <v>159.6</v>
      </c>
      <c r="H279" s="16">
        <v>133</v>
      </c>
      <c r="I279" s="16">
        <v>0.2</v>
      </c>
      <c r="J279" s="16">
        <f t="shared" si="8"/>
        <v>26.6</v>
      </c>
    </row>
    <row r="280" spans="5:10" ht="14.25">
      <c r="E280" s="9">
        <v>43217</v>
      </c>
      <c r="F280" s="8"/>
      <c r="G280" s="18">
        <f t="shared" si="7"/>
        <v>13.68</v>
      </c>
      <c r="H280" s="16">
        <v>11.4</v>
      </c>
      <c r="I280" s="16">
        <v>0.2</v>
      </c>
      <c r="J280" s="16">
        <f t="shared" si="8"/>
        <v>2.2800000000000002</v>
      </c>
    </row>
    <row r="281" spans="5:10" ht="14.25">
      <c r="E281" s="9">
        <v>43217</v>
      </c>
      <c r="F281" s="8"/>
      <c r="G281" s="18">
        <f t="shared" si="7"/>
        <v>143.64000000000001</v>
      </c>
      <c r="H281" s="16">
        <v>119.7</v>
      </c>
      <c r="I281" s="16">
        <v>0.2</v>
      </c>
      <c r="J281" s="16">
        <f t="shared" si="8"/>
        <v>23.94</v>
      </c>
    </row>
    <row r="282" spans="5:10" ht="14.25">
      <c r="E282" s="9">
        <v>43199</v>
      </c>
      <c r="F282" s="8"/>
      <c r="G282" s="18">
        <f t="shared" si="7"/>
        <v>582.12</v>
      </c>
      <c r="H282" s="16">
        <v>485.1</v>
      </c>
      <c r="I282" s="16">
        <v>0.2</v>
      </c>
      <c r="J282" s="16">
        <f t="shared" si="8"/>
        <v>97.02000000000001</v>
      </c>
    </row>
    <row r="283" spans="5:10" ht="14.25">
      <c r="E283" s="9">
        <v>43199</v>
      </c>
      <c r="F283" s="8"/>
      <c r="G283" s="18">
        <f t="shared" si="7"/>
        <v>169.344</v>
      </c>
      <c r="H283" s="16">
        <v>141.12</v>
      </c>
      <c r="I283" s="16">
        <v>0.2</v>
      </c>
      <c r="J283" s="16">
        <f t="shared" si="8"/>
        <v>28.224000000000004</v>
      </c>
    </row>
    <row r="284" spans="5:10" ht="14.25">
      <c r="E284" s="9">
        <v>43199</v>
      </c>
      <c r="F284" s="8"/>
      <c r="G284" s="18">
        <f t="shared" si="7"/>
        <v>254.01600000000002</v>
      </c>
      <c r="H284" s="16">
        <v>211.68</v>
      </c>
      <c r="I284" s="16">
        <v>0.2</v>
      </c>
      <c r="J284" s="16">
        <f t="shared" si="8"/>
        <v>42.336000000000006</v>
      </c>
    </row>
    <row r="285" spans="5:10" ht="14.25">
      <c r="E285" s="9">
        <v>43199</v>
      </c>
      <c r="F285" s="8"/>
      <c r="G285" s="18">
        <f aca="true" t="shared" si="9" ref="G285:G296">H285+J285</f>
        <v>105.84</v>
      </c>
      <c r="H285" s="16">
        <v>88.2</v>
      </c>
      <c r="I285" s="16">
        <v>0.2</v>
      </c>
      <c r="J285" s="16">
        <f t="shared" si="8"/>
        <v>17.64</v>
      </c>
    </row>
    <row r="286" spans="5:10" ht="14.25">
      <c r="E286" s="9">
        <v>43199</v>
      </c>
      <c r="F286" s="8"/>
      <c r="G286" s="18">
        <f t="shared" si="9"/>
        <v>60</v>
      </c>
      <c r="H286" s="16">
        <v>50</v>
      </c>
      <c r="I286" s="16">
        <v>0.2</v>
      </c>
      <c r="J286" s="16">
        <f t="shared" si="8"/>
        <v>10</v>
      </c>
    </row>
    <row r="287" spans="5:10" ht="14.25">
      <c r="E287" s="9">
        <v>43202</v>
      </c>
      <c r="F287" s="8"/>
      <c r="G287" s="18">
        <f t="shared" si="9"/>
        <v>446.88</v>
      </c>
      <c r="H287" s="16">
        <v>372.4</v>
      </c>
      <c r="I287" s="16">
        <v>0.2</v>
      </c>
      <c r="J287" s="16">
        <f t="shared" si="8"/>
        <v>74.48</v>
      </c>
    </row>
    <row r="288" spans="5:10" ht="14.25">
      <c r="E288" s="9">
        <v>43202</v>
      </c>
      <c r="F288" s="8"/>
      <c r="G288" s="18">
        <f t="shared" si="9"/>
        <v>329.28</v>
      </c>
      <c r="H288" s="16">
        <v>274.4</v>
      </c>
      <c r="I288" s="16">
        <v>0.2</v>
      </c>
      <c r="J288" s="16">
        <f t="shared" si="8"/>
        <v>54.879999999999995</v>
      </c>
    </row>
    <row r="289" spans="5:10" ht="14.25">
      <c r="E289" s="9">
        <v>43202</v>
      </c>
      <c r="F289" s="8"/>
      <c r="G289" s="18">
        <f t="shared" si="9"/>
        <v>211.68</v>
      </c>
      <c r="H289" s="16">
        <v>176.4</v>
      </c>
      <c r="I289" s="16">
        <v>0.2</v>
      </c>
      <c r="J289" s="16">
        <f t="shared" si="8"/>
        <v>35.28</v>
      </c>
    </row>
    <row r="290" spans="5:10" ht="14.25">
      <c r="E290" s="9">
        <v>43202</v>
      </c>
      <c r="F290" s="8"/>
      <c r="G290" s="18">
        <f t="shared" si="9"/>
        <v>940.8</v>
      </c>
      <c r="H290" s="16">
        <v>784</v>
      </c>
      <c r="I290" s="16">
        <v>0.2</v>
      </c>
      <c r="J290" s="16">
        <f t="shared" si="8"/>
        <v>156.8</v>
      </c>
    </row>
    <row r="291" spans="5:10" ht="14.25">
      <c r="E291" s="9">
        <v>43202</v>
      </c>
      <c r="F291" s="8"/>
      <c r="G291" s="18">
        <f t="shared" si="9"/>
        <v>129.36</v>
      </c>
      <c r="H291" s="16">
        <v>107.8</v>
      </c>
      <c r="I291" s="16">
        <v>0.2</v>
      </c>
      <c r="J291" s="16">
        <f t="shared" si="8"/>
        <v>21.560000000000002</v>
      </c>
    </row>
    <row r="292" spans="5:10" ht="14.25">
      <c r="E292" s="9">
        <v>43202</v>
      </c>
      <c r="F292" s="8"/>
      <c r="G292" s="18">
        <f t="shared" si="9"/>
        <v>24</v>
      </c>
      <c r="H292" s="16">
        <v>20</v>
      </c>
      <c r="I292" s="16">
        <v>0.2</v>
      </c>
      <c r="J292" s="16">
        <f t="shared" si="8"/>
        <v>4</v>
      </c>
    </row>
    <row r="293" spans="5:10" ht="14.25">
      <c r="E293" s="9">
        <v>43221</v>
      </c>
      <c r="F293" s="8"/>
      <c r="G293" s="18">
        <f t="shared" si="9"/>
        <v>4800</v>
      </c>
      <c r="H293" s="16">
        <v>4000</v>
      </c>
      <c r="I293" s="16">
        <v>0.2</v>
      </c>
      <c r="J293" s="16">
        <f t="shared" si="8"/>
        <v>800</v>
      </c>
    </row>
    <row r="294" spans="5:10" ht="14.25">
      <c r="E294" s="9">
        <v>43221</v>
      </c>
      <c r="F294" s="8"/>
      <c r="G294" s="18">
        <f t="shared" si="9"/>
        <v>2400</v>
      </c>
      <c r="H294" s="16">
        <v>2000</v>
      </c>
      <c r="I294" s="16">
        <v>0.2</v>
      </c>
      <c r="J294" s="16">
        <f t="shared" si="8"/>
        <v>400</v>
      </c>
    </row>
    <row r="295" spans="5:10" ht="14.25">
      <c r="E295" s="9">
        <v>43225</v>
      </c>
      <c r="F295" s="8"/>
      <c r="G295" s="18">
        <f t="shared" si="9"/>
        <v>7584</v>
      </c>
      <c r="H295" s="16">
        <v>6320</v>
      </c>
      <c r="I295" s="16">
        <v>0.2</v>
      </c>
      <c r="J295" s="16">
        <f t="shared" si="8"/>
        <v>1264</v>
      </c>
    </row>
    <row r="296" spans="5:10" ht="14.25">
      <c r="E296" s="9">
        <v>43236</v>
      </c>
      <c r="F296" s="8"/>
      <c r="G296" s="18">
        <f t="shared" si="9"/>
        <v>600</v>
      </c>
      <c r="H296" s="16">
        <v>500</v>
      </c>
      <c r="I296" s="16">
        <v>0.2</v>
      </c>
      <c r="J296" s="16">
        <f t="shared" si="8"/>
        <v>100</v>
      </c>
    </row>
    <row r="297" spans="5:10" ht="12.75">
      <c r="E297" s="4"/>
      <c r="F297" s="4"/>
      <c r="G297" s="4"/>
      <c r="H297" s="25">
        <f>SUM(H141:H296)</f>
        <v>57670.09000000002</v>
      </c>
      <c r="I297" s="25"/>
      <c r="J297" s="25">
        <f>SUM(J141:J296)</f>
        <v>11534.017999999998</v>
      </c>
    </row>
    <row r="298" spans="5:10" ht="12.75">
      <c r="E298" s="4"/>
      <c r="F298" s="4"/>
      <c r="G298" s="4"/>
      <c r="H298" s="14"/>
      <c r="I298" s="14"/>
      <c r="J298" s="14"/>
    </row>
    <row r="299" spans="5:10" ht="12.75">
      <c r="E299" s="4"/>
      <c r="F299" s="4"/>
      <c r="G299" s="4"/>
      <c r="H299" s="14"/>
      <c r="I299" s="14"/>
      <c r="J299" s="14"/>
    </row>
    <row r="300" spans="5:10" ht="12.75">
      <c r="E300" s="4"/>
      <c r="F300" s="4"/>
      <c r="G300" s="4"/>
      <c r="H300" s="14"/>
      <c r="I300" s="14"/>
      <c r="J300" s="14"/>
    </row>
    <row r="301" spans="5:10" ht="12.75">
      <c r="E301" s="4"/>
      <c r="F301" s="4"/>
      <c r="G301" s="4"/>
      <c r="H301" s="14"/>
      <c r="I301" s="14"/>
      <c r="J301" s="14"/>
    </row>
    <row r="302" spans="5:10" ht="12.75">
      <c r="E302" s="4"/>
      <c r="F302" s="4"/>
      <c r="G302" s="4"/>
      <c r="H302" s="14"/>
      <c r="I302" s="14"/>
      <c r="J302" s="14"/>
    </row>
    <row r="303" spans="5:10" ht="12.75">
      <c r="E303" s="4"/>
      <c r="F303" s="4"/>
      <c r="G303" s="4"/>
      <c r="H303" s="14"/>
      <c r="I303" s="14"/>
      <c r="J303" s="14"/>
    </row>
    <row r="304" spans="5:10" ht="12.75">
      <c r="E304" s="4"/>
      <c r="F304" s="4"/>
      <c r="G304" s="4"/>
      <c r="H304" s="14"/>
      <c r="I304" s="14"/>
      <c r="J304" s="14"/>
    </row>
    <row r="305" spans="5:10" ht="12.75">
      <c r="E305" s="4"/>
      <c r="F305" s="4"/>
      <c r="G305" s="4"/>
      <c r="H305" s="14"/>
      <c r="I305" s="14"/>
      <c r="J305" s="14"/>
    </row>
    <row r="306" spans="5:10" ht="12.75">
      <c r="E306" s="4"/>
      <c r="F306" s="4"/>
      <c r="G306" s="4"/>
      <c r="H306" s="14"/>
      <c r="I306" s="14"/>
      <c r="J306" s="14"/>
    </row>
    <row r="307" spans="8:9" ht="12.75">
      <c r="H307" s="13"/>
      <c r="I307" s="13"/>
    </row>
    <row r="308" spans="8:9" ht="12.75">
      <c r="H308" s="13"/>
      <c r="I308" s="13"/>
    </row>
    <row r="309" spans="8:9" ht="12.75">
      <c r="H309" s="13"/>
      <c r="I309" s="13"/>
    </row>
    <row r="310" spans="8:9" ht="12.75">
      <c r="H310" s="13"/>
      <c r="I310" s="13"/>
    </row>
    <row r="311" spans="8:9" ht="12.75">
      <c r="H311" s="13"/>
      <c r="I311" s="13"/>
    </row>
    <row r="312" spans="8:9" ht="12.75">
      <c r="H312" s="13"/>
      <c r="I312" s="13"/>
    </row>
    <row r="313" spans="8:9" ht="12.75">
      <c r="H313" s="13"/>
      <c r="I313" s="13"/>
    </row>
    <row r="314" spans="8:9" ht="12.75">
      <c r="H314" s="13"/>
      <c r="I314" s="13"/>
    </row>
    <row r="315" spans="8:9" ht="12.75">
      <c r="H315" s="13"/>
      <c r="I315" s="13"/>
    </row>
    <row r="316" spans="8:9" ht="12.75">
      <c r="H316" s="13"/>
      <c r="I316" s="13"/>
    </row>
    <row r="317" spans="8:9" ht="12.75">
      <c r="H317" s="13"/>
      <c r="I317" s="13"/>
    </row>
    <row r="318" spans="1:20" ht="12.75">
      <c r="A318" s="4"/>
      <c r="B318" s="4"/>
      <c r="C318" s="4"/>
      <c r="D318" s="4"/>
      <c r="E318" s="4"/>
      <c r="F318" s="4"/>
      <c r="G318" s="4"/>
      <c r="H318" s="14"/>
      <c r="I318" s="14"/>
      <c r="J318" s="14"/>
      <c r="M318" s="4"/>
      <c r="N318" s="4"/>
      <c r="O318" s="4"/>
      <c r="P318" s="4"/>
      <c r="Q318" s="4"/>
      <c r="R318" s="4"/>
      <c r="S318" s="4"/>
      <c r="T318" s="4"/>
    </row>
    <row r="319" spans="1:20" ht="12.75">
      <c r="A319" s="4"/>
      <c r="B319" s="4"/>
      <c r="C319" s="4"/>
      <c r="D319" s="4"/>
      <c r="E319" s="4"/>
      <c r="F319" s="4"/>
      <c r="G319" s="4"/>
      <c r="H319" s="14"/>
      <c r="I319" s="14"/>
      <c r="J319" s="14"/>
      <c r="M319" s="4"/>
      <c r="N319" s="4"/>
      <c r="O319" s="4"/>
      <c r="P319" s="4"/>
      <c r="Q319" s="4"/>
      <c r="R319" s="4"/>
      <c r="S319" s="4"/>
      <c r="T319" s="4"/>
    </row>
    <row r="320" spans="1:20" ht="14.25">
      <c r="A320" s="8"/>
      <c r="B320" s="8"/>
      <c r="C320" s="10"/>
      <c r="D320" s="4"/>
      <c r="E320" s="4"/>
      <c r="F320" s="4"/>
      <c r="G320" s="4"/>
      <c r="H320" s="14"/>
      <c r="I320" s="14"/>
      <c r="J320" s="14"/>
      <c r="M320" s="4"/>
      <c r="N320" s="4"/>
      <c r="O320" s="4"/>
      <c r="P320" s="4"/>
      <c r="Q320" s="4"/>
      <c r="R320" s="4"/>
      <c r="S320" s="4"/>
      <c r="T320" s="4"/>
    </row>
    <row r="321" spans="1:20" ht="14.25">
      <c r="A321" s="8"/>
      <c r="B321" s="8"/>
      <c r="C321" s="10"/>
      <c r="D321" s="4"/>
      <c r="E321" s="4"/>
      <c r="F321" s="4"/>
      <c r="G321" s="4"/>
      <c r="H321" s="14"/>
      <c r="I321" s="14"/>
      <c r="J321" s="14"/>
      <c r="M321" s="4"/>
      <c r="N321" s="4"/>
      <c r="O321" s="4"/>
      <c r="P321" s="4"/>
      <c r="Q321" s="4"/>
      <c r="R321" s="4"/>
      <c r="S321" s="4"/>
      <c r="T321" s="4"/>
    </row>
    <row r="322" spans="1:20" ht="14.25">
      <c r="A322" s="8"/>
      <c r="B322" s="8"/>
      <c r="C322" s="10"/>
      <c r="D322" s="4"/>
      <c r="E322" s="4"/>
      <c r="F322" s="4"/>
      <c r="G322" s="4"/>
      <c r="H322" s="14"/>
      <c r="I322" s="14"/>
      <c r="J322" s="14"/>
      <c r="M322" s="4"/>
      <c r="N322" s="4"/>
      <c r="O322" s="4"/>
      <c r="P322" s="4"/>
      <c r="Q322" s="4"/>
      <c r="R322" s="4"/>
      <c r="S322" s="4"/>
      <c r="T322" s="4"/>
    </row>
    <row r="323" spans="1:20" ht="14.25">
      <c r="A323" s="8"/>
      <c r="B323" s="8"/>
      <c r="C323" s="10"/>
      <c r="D323" s="4"/>
      <c r="E323" s="4"/>
      <c r="F323" s="4"/>
      <c r="G323" s="4"/>
      <c r="H323" s="14"/>
      <c r="I323" s="14"/>
      <c r="J323" s="14"/>
      <c r="M323" s="4"/>
      <c r="N323" s="4"/>
      <c r="O323" s="4"/>
      <c r="P323" s="4"/>
      <c r="Q323" s="4"/>
      <c r="R323" s="4"/>
      <c r="S323" s="4"/>
      <c r="T323" s="4"/>
    </row>
    <row r="324" spans="1:20" ht="14.25">
      <c r="A324" s="8"/>
      <c r="B324" s="8"/>
      <c r="C324" s="10"/>
      <c r="D324" s="4"/>
      <c r="E324" s="4"/>
      <c r="F324" s="4"/>
      <c r="G324" s="4"/>
      <c r="H324" s="14"/>
      <c r="I324" s="14"/>
      <c r="J324" s="14"/>
      <c r="M324" s="4"/>
      <c r="N324" s="4"/>
      <c r="O324" s="4"/>
      <c r="P324" s="4"/>
      <c r="Q324" s="4"/>
      <c r="R324" s="4"/>
      <c r="S324" s="4"/>
      <c r="T324" s="4"/>
    </row>
    <row r="325" spans="1:20" ht="14.25">
      <c r="A325" s="8"/>
      <c r="B325" s="8"/>
      <c r="C325" s="10"/>
      <c r="D325" s="4"/>
      <c r="E325" s="4"/>
      <c r="F325" s="4"/>
      <c r="G325" s="4"/>
      <c r="H325" s="14"/>
      <c r="I325" s="14"/>
      <c r="J325" s="14"/>
      <c r="M325" s="4"/>
      <c r="N325" s="4"/>
      <c r="O325" s="4"/>
      <c r="P325" s="4"/>
      <c r="Q325" s="4"/>
      <c r="R325" s="4"/>
      <c r="S325" s="4"/>
      <c r="T325" s="4"/>
    </row>
    <row r="326" spans="1:20" ht="14.25">
      <c r="A326" s="8"/>
      <c r="B326" s="8"/>
      <c r="C326" s="10"/>
      <c r="D326" s="4"/>
      <c r="E326" s="4"/>
      <c r="F326" s="4"/>
      <c r="G326" s="4"/>
      <c r="H326" s="14"/>
      <c r="I326" s="14"/>
      <c r="J326" s="14"/>
      <c r="M326" s="4"/>
      <c r="N326" s="4"/>
      <c r="O326" s="4"/>
      <c r="P326" s="4"/>
      <c r="Q326" s="4"/>
      <c r="R326" s="4"/>
      <c r="S326" s="4"/>
      <c r="T326" s="4"/>
    </row>
    <row r="327" spans="1:20" ht="14.25">
      <c r="A327" s="8"/>
      <c r="B327" s="8"/>
      <c r="C327" s="10"/>
      <c r="D327" s="4"/>
      <c r="E327" s="4"/>
      <c r="F327" s="4"/>
      <c r="G327" s="4"/>
      <c r="H327" s="14"/>
      <c r="I327" s="14"/>
      <c r="J327" s="14"/>
      <c r="M327" s="4"/>
      <c r="N327" s="4"/>
      <c r="O327" s="4"/>
      <c r="P327" s="4"/>
      <c r="Q327" s="4"/>
      <c r="R327" s="4"/>
      <c r="S327" s="4"/>
      <c r="T327" s="4"/>
    </row>
    <row r="328" spans="1:20" ht="14.25">
      <c r="A328" s="8"/>
      <c r="B328" s="19"/>
      <c r="C328" s="19"/>
      <c r="D328" s="4"/>
      <c r="E328" s="4"/>
      <c r="F328" s="4"/>
      <c r="G328" s="4"/>
      <c r="H328" s="14"/>
      <c r="I328" s="14"/>
      <c r="J328" s="14"/>
      <c r="M328" s="4"/>
      <c r="N328" s="4"/>
      <c r="O328" s="4"/>
      <c r="P328" s="4"/>
      <c r="Q328" s="4"/>
      <c r="R328" s="4"/>
      <c r="S328" s="4"/>
      <c r="T328" s="4"/>
    </row>
    <row r="329" spans="1:20" ht="12.75">
      <c r="A329" s="4"/>
      <c r="B329" s="4"/>
      <c r="C329" s="4"/>
      <c r="D329" s="4"/>
      <c r="E329" s="4"/>
      <c r="F329" s="4"/>
      <c r="G329" s="4"/>
      <c r="H329" s="14"/>
      <c r="I329" s="14"/>
      <c r="J329" s="14"/>
      <c r="M329" s="4"/>
      <c r="N329" s="4"/>
      <c r="O329" s="4"/>
      <c r="P329" s="4"/>
      <c r="Q329" s="4"/>
      <c r="R329" s="4"/>
      <c r="S329" s="4"/>
      <c r="T329" s="4"/>
    </row>
    <row r="330" spans="1:20" ht="12.75">
      <c r="A330" s="4"/>
      <c r="B330" s="4"/>
      <c r="C330" s="4"/>
      <c r="D330" s="4"/>
      <c r="E330" s="4"/>
      <c r="F330" s="4"/>
      <c r="G330" s="4"/>
      <c r="H330" s="14"/>
      <c r="I330" s="14"/>
      <c r="J330" s="14"/>
      <c r="M330" s="4"/>
      <c r="N330" s="4"/>
      <c r="O330" s="4"/>
      <c r="P330" s="4"/>
      <c r="Q330" s="4"/>
      <c r="R330" s="4"/>
      <c r="S330" s="4"/>
      <c r="T330" s="4"/>
    </row>
    <row r="331" spans="1:20" ht="14.25">
      <c r="A331" s="4"/>
      <c r="B331" s="4"/>
      <c r="C331" s="4"/>
      <c r="D331" s="4"/>
      <c r="E331" s="4"/>
      <c r="F331" s="16"/>
      <c r="G331" s="16"/>
      <c r="H331" s="14"/>
      <c r="I331" s="14"/>
      <c r="J331" s="14"/>
      <c r="M331" s="4"/>
      <c r="N331" s="4"/>
      <c r="O331" s="4"/>
      <c r="P331" s="4"/>
      <c r="Q331" s="4"/>
      <c r="R331" s="4"/>
      <c r="S331" s="4"/>
      <c r="T331" s="4"/>
    </row>
    <row r="332" spans="1:20" ht="14.25">
      <c r="A332" s="4"/>
      <c r="B332" s="4"/>
      <c r="C332" s="4"/>
      <c r="D332" s="4"/>
      <c r="E332" s="4"/>
      <c r="F332" s="16"/>
      <c r="G332" s="16"/>
      <c r="H332" s="14"/>
      <c r="I332" s="14"/>
      <c r="J332" s="14"/>
      <c r="M332" s="4"/>
      <c r="N332" s="4"/>
      <c r="O332" s="4"/>
      <c r="P332" s="4"/>
      <c r="Q332" s="4"/>
      <c r="R332" s="4"/>
      <c r="S332" s="4"/>
      <c r="T332" s="4"/>
    </row>
    <row r="333" spans="1:20" ht="14.25">
      <c r="A333" s="4"/>
      <c r="B333" s="4"/>
      <c r="C333" s="4"/>
      <c r="D333" s="4"/>
      <c r="E333" s="4"/>
      <c r="F333" s="16"/>
      <c r="G333" s="16"/>
      <c r="H333" s="14"/>
      <c r="I333" s="14"/>
      <c r="J333" s="14"/>
      <c r="M333" s="4"/>
      <c r="N333" s="4"/>
      <c r="O333" s="4"/>
      <c r="P333" s="4"/>
      <c r="Q333" s="4"/>
      <c r="R333" s="4"/>
      <c r="S333" s="4"/>
      <c r="T333" s="4"/>
    </row>
    <row r="334" spans="1:20" ht="14.25">
      <c r="A334" s="4"/>
      <c r="B334" s="4"/>
      <c r="C334" s="4"/>
      <c r="D334" s="4"/>
      <c r="E334" s="4"/>
      <c r="F334" s="16"/>
      <c r="G334" s="16"/>
      <c r="H334" s="14"/>
      <c r="I334" s="14"/>
      <c r="J334" s="14"/>
      <c r="M334" s="4"/>
      <c r="N334" s="4"/>
      <c r="O334" s="4"/>
      <c r="P334" s="4"/>
      <c r="Q334" s="4"/>
      <c r="R334" s="4"/>
      <c r="S334" s="4"/>
      <c r="T334" s="4"/>
    </row>
    <row r="335" spans="1:20" ht="14.25">
      <c r="A335" s="4"/>
      <c r="B335" s="4"/>
      <c r="C335" s="4"/>
      <c r="D335" s="4"/>
      <c r="E335" s="4"/>
      <c r="F335" s="16"/>
      <c r="G335" s="16"/>
      <c r="H335" s="14"/>
      <c r="I335" s="14"/>
      <c r="J335" s="14"/>
      <c r="M335" s="4"/>
      <c r="N335" s="4"/>
      <c r="O335" s="4"/>
      <c r="P335" s="4"/>
      <c r="Q335" s="4"/>
      <c r="R335" s="4"/>
      <c r="S335" s="4"/>
      <c r="T335" s="4"/>
    </row>
    <row r="336" spans="1:20" ht="14.25">
      <c r="A336" s="4"/>
      <c r="B336" s="4"/>
      <c r="C336" s="4"/>
      <c r="D336" s="4"/>
      <c r="E336" s="4"/>
      <c r="F336" s="16"/>
      <c r="G336" s="16"/>
      <c r="H336" s="14"/>
      <c r="I336" s="14"/>
      <c r="J336" s="14"/>
      <c r="M336" s="4"/>
      <c r="N336" s="4"/>
      <c r="O336" s="4"/>
      <c r="P336" s="4"/>
      <c r="Q336" s="4"/>
      <c r="R336" s="4"/>
      <c r="S336" s="4"/>
      <c r="T336" s="4"/>
    </row>
    <row r="337" spans="1:20" ht="14.25">
      <c r="A337" s="4"/>
      <c r="B337" s="4"/>
      <c r="C337" s="4"/>
      <c r="D337" s="4"/>
      <c r="E337" s="4"/>
      <c r="F337" s="16"/>
      <c r="G337" s="16"/>
      <c r="H337" s="14"/>
      <c r="I337" s="14"/>
      <c r="J337" s="14"/>
      <c r="M337" s="4"/>
      <c r="N337" s="4"/>
      <c r="O337" s="4"/>
      <c r="P337" s="4"/>
      <c r="Q337" s="4"/>
      <c r="R337" s="4"/>
      <c r="S337" s="4"/>
      <c r="T337" s="4"/>
    </row>
    <row r="338" spans="1:20" ht="14.25">
      <c r="A338" s="4"/>
      <c r="B338" s="4"/>
      <c r="C338" s="4"/>
      <c r="D338" s="4"/>
      <c r="E338" s="4"/>
      <c r="F338" s="16"/>
      <c r="G338" s="16"/>
      <c r="H338" s="14"/>
      <c r="I338" s="14"/>
      <c r="J338" s="14"/>
      <c r="M338" s="4"/>
      <c r="N338" s="4"/>
      <c r="O338" s="4"/>
      <c r="P338" s="4"/>
      <c r="Q338" s="4"/>
      <c r="R338" s="4"/>
      <c r="S338" s="4"/>
      <c r="T338" s="4"/>
    </row>
    <row r="339" spans="1:20" ht="14.25">
      <c r="A339" s="4"/>
      <c r="B339" s="4"/>
      <c r="C339" s="4"/>
      <c r="D339" s="4"/>
      <c r="E339" s="4"/>
      <c r="F339" s="16"/>
      <c r="G339" s="16"/>
      <c r="H339" s="14"/>
      <c r="I339" s="14"/>
      <c r="J339" s="14"/>
      <c r="M339" s="4"/>
      <c r="N339" s="4"/>
      <c r="O339" s="4"/>
      <c r="P339" s="4"/>
      <c r="Q339" s="4"/>
      <c r="R339" s="4"/>
      <c r="S339" s="4"/>
      <c r="T339" s="4"/>
    </row>
    <row r="340" spans="1:20" ht="14.25">
      <c r="A340" s="4"/>
      <c r="B340" s="4"/>
      <c r="C340" s="4"/>
      <c r="D340" s="4"/>
      <c r="E340" s="4"/>
      <c r="F340" s="16"/>
      <c r="G340" s="16"/>
      <c r="H340" s="14"/>
      <c r="I340" s="14"/>
      <c r="J340" s="14"/>
      <c r="M340" s="4"/>
      <c r="N340" s="4"/>
      <c r="O340" s="4"/>
      <c r="P340" s="4"/>
      <c r="Q340" s="4"/>
      <c r="R340" s="4"/>
      <c r="S340" s="4"/>
      <c r="T340" s="4"/>
    </row>
    <row r="341" spans="1:20" ht="14.25">
      <c r="A341" s="4"/>
      <c r="B341" s="4"/>
      <c r="C341" s="4"/>
      <c r="D341" s="4"/>
      <c r="E341" s="4"/>
      <c r="F341" s="16"/>
      <c r="G341" s="16"/>
      <c r="H341" s="14"/>
      <c r="I341" s="14"/>
      <c r="J341" s="14"/>
      <c r="M341" s="4"/>
      <c r="N341" s="4"/>
      <c r="O341" s="4"/>
      <c r="P341" s="4"/>
      <c r="Q341" s="4"/>
      <c r="R341" s="4"/>
      <c r="S341" s="4"/>
      <c r="T341" s="4"/>
    </row>
    <row r="342" spans="1:20" ht="14.25">
      <c r="A342" s="4"/>
      <c r="B342" s="4"/>
      <c r="C342" s="4"/>
      <c r="D342" s="4"/>
      <c r="E342" s="4"/>
      <c r="F342" s="16"/>
      <c r="G342" s="16"/>
      <c r="H342" s="14"/>
      <c r="I342" s="14"/>
      <c r="J342" s="14"/>
      <c r="M342" s="4"/>
      <c r="N342" s="4"/>
      <c r="O342" s="4"/>
      <c r="P342" s="4"/>
      <c r="Q342" s="4"/>
      <c r="R342" s="4"/>
      <c r="S342" s="4"/>
      <c r="T342" s="4"/>
    </row>
    <row r="343" spans="1:20" ht="14.25">
      <c r="A343" s="4"/>
      <c r="B343" s="4"/>
      <c r="C343" s="4"/>
      <c r="D343" s="4"/>
      <c r="E343" s="4"/>
      <c r="F343" s="16"/>
      <c r="G343" s="16"/>
      <c r="H343" s="14"/>
      <c r="I343" s="14"/>
      <c r="J343" s="14"/>
      <c r="M343" s="4"/>
      <c r="N343" s="4"/>
      <c r="O343" s="4"/>
      <c r="P343" s="4"/>
      <c r="Q343" s="4"/>
      <c r="R343" s="4"/>
      <c r="S343" s="4"/>
      <c r="T343" s="4"/>
    </row>
    <row r="344" spans="1:20" ht="14.25">
      <c r="A344" s="4"/>
      <c r="B344" s="4"/>
      <c r="C344" s="4"/>
      <c r="D344" s="4"/>
      <c r="E344" s="4"/>
      <c r="F344" s="16"/>
      <c r="G344" s="16"/>
      <c r="H344" s="14"/>
      <c r="I344" s="14"/>
      <c r="J344" s="14"/>
      <c r="M344" s="4"/>
      <c r="N344" s="4"/>
      <c r="O344" s="4"/>
      <c r="P344" s="4"/>
      <c r="Q344" s="4"/>
      <c r="R344" s="4"/>
      <c r="S344" s="4"/>
      <c r="T344" s="4"/>
    </row>
    <row r="345" spans="1:20" ht="14.25">
      <c r="A345" s="4"/>
      <c r="B345" s="4"/>
      <c r="C345" s="4"/>
      <c r="D345" s="4"/>
      <c r="E345" s="4"/>
      <c r="F345" s="16"/>
      <c r="G345" s="16"/>
      <c r="H345" s="14"/>
      <c r="I345" s="14"/>
      <c r="J345" s="14"/>
      <c r="M345" s="4"/>
      <c r="N345" s="4"/>
      <c r="O345" s="4"/>
      <c r="P345" s="4"/>
      <c r="Q345" s="4"/>
      <c r="R345" s="4"/>
      <c r="S345" s="4"/>
      <c r="T345" s="4"/>
    </row>
    <row r="346" spans="1:20" ht="14.25">
      <c r="A346" s="4"/>
      <c r="B346" s="4"/>
      <c r="C346" s="4"/>
      <c r="D346" s="4"/>
      <c r="E346" s="4"/>
      <c r="F346" s="16"/>
      <c r="G346" s="16"/>
      <c r="H346" s="14"/>
      <c r="I346" s="14"/>
      <c r="J346" s="14"/>
      <c r="M346" s="4"/>
      <c r="N346" s="4"/>
      <c r="O346" s="4"/>
      <c r="P346" s="4"/>
      <c r="Q346" s="4"/>
      <c r="R346" s="4"/>
      <c r="S346" s="4"/>
      <c r="T346" s="4"/>
    </row>
    <row r="347" spans="1:20" ht="14.25">
      <c r="A347" s="4"/>
      <c r="B347" s="4"/>
      <c r="C347" s="4"/>
      <c r="D347" s="4"/>
      <c r="E347" s="4"/>
      <c r="F347" s="16"/>
      <c r="G347" s="16"/>
      <c r="H347" s="14"/>
      <c r="I347" s="14"/>
      <c r="J347" s="14"/>
      <c r="M347" s="4"/>
      <c r="N347" s="4"/>
      <c r="O347" s="4"/>
      <c r="P347" s="4"/>
      <c r="Q347" s="4"/>
      <c r="R347" s="4"/>
      <c r="S347" s="4"/>
      <c r="T347" s="4"/>
    </row>
    <row r="348" spans="1:20" ht="14.25">
      <c r="A348" s="4"/>
      <c r="B348" s="4"/>
      <c r="C348" s="4"/>
      <c r="D348" s="4"/>
      <c r="E348" s="4"/>
      <c r="F348" s="16"/>
      <c r="G348" s="16"/>
      <c r="H348" s="14"/>
      <c r="I348" s="14"/>
      <c r="J348" s="14"/>
      <c r="M348" s="4"/>
      <c r="N348" s="4"/>
      <c r="O348" s="4"/>
      <c r="P348" s="4"/>
      <c r="Q348" s="4"/>
      <c r="R348" s="4"/>
      <c r="S348" s="4"/>
      <c r="T348" s="4"/>
    </row>
    <row r="349" spans="1:20" ht="14.25">
      <c r="A349" s="4"/>
      <c r="B349" s="4"/>
      <c r="C349" s="4"/>
      <c r="D349" s="4"/>
      <c r="E349" s="4"/>
      <c r="F349" s="16"/>
      <c r="G349" s="16"/>
      <c r="H349" s="14"/>
      <c r="I349" s="14"/>
      <c r="J349" s="14"/>
      <c r="M349" s="4"/>
      <c r="N349" s="4"/>
      <c r="O349" s="4"/>
      <c r="P349" s="4"/>
      <c r="Q349" s="4"/>
      <c r="R349" s="4"/>
      <c r="S349" s="4"/>
      <c r="T349" s="4"/>
    </row>
    <row r="350" spans="1:20" ht="14.25">
      <c r="A350" s="4"/>
      <c r="B350" s="4"/>
      <c r="C350" s="4"/>
      <c r="D350" s="4"/>
      <c r="E350" s="4"/>
      <c r="F350" s="16"/>
      <c r="G350" s="16"/>
      <c r="H350" s="14"/>
      <c r="I350" s="14"/>
      <c r="J350" s="14"/>
      <c r="M350" s="4"/>
      <c r="N350" s="4"/>
      <c r="O350" s="4"/>
      <c r="P350" s="4"/>
      <c r="Q350" s="4"/>
      <c r="R350" s="4"/>
      <c r="S350" s="4"/>
      <c r="T350" s="4"/>
    </row>
    <row r="351" spans="1:20" ht="14.25">
      <c r="A351" s="4"/>
      <c r="B351" s="4"/>
      <c r="C351" s="4"/>
      <c r="D351" s="4"/>
      <c r="E351" s="4"/>
      <c r="F351" s="16"/>
      <c r="G351" s="16"/>
      <c r="H351" s="14"/>
      <c r="I351" s="14"/>
      <c r="J351" s="14"/>
      <c r="M351" s="4"/>
      <c r="N351" s="4"/>
      <c r="O351" s="4"/>
      <c r="P351" s="4"/>
      <c r="Q351" s="4"/>
      <c r="R351" s="4"/>
      <c r="S351" s="4"/>
      <c r="T351" s="4"/>
    </row>
    <row r="352" spans="1:20" ht="14.25">
      <c r="A352" s="4"/>
      <c r="B352" s="4"/>
      <c r="C352" s="4"/>
      <c r="D352" s="4"/>
      <c r="E352" s="4"/>
      <c r="F352" s="16"/>
      <c r="G352" s="16"/>
      <c r="H352" s="14"/>
      <c r="I352" s="14"/>
      <c r="J352" s="14"/>
      <c r="M352" s="4"/>
      <c r="N352" s="4"/>
      <c r="O352" s="4"/>
      <c r="P352" s="4"/>
      <c r="Q352" s="4"/>
      <c r="R352" s="4"/>
      <c r="S352" s="4"/>
      <c r="T352" s="4"/>
    </row>
    <row r="353" spans="1:20" ht="14.25">
      <c r="A353" s="4"/>
      <c r="B353" s="4"/>
      <c r="C353" s="4"/>
      <c r="D353" s="4"/>
      <c r="E353" s="4"/>
      <c r="F353" s="16"/>
      <c r="G353" s="16"/>
      <c r="H353" s="14"/>
      <c r="I353" s="14"/>
      <c r="J353" s="14"/>
      <c r="M353" s="4"/>
      <c r="N353" s="4"/>
      <c r="O353" s="4"/>
      <c r="P353" s="4"/>
      <c r="Q353" s="4"/>
      <c r="R353" s="4"/>
      <c r="S353" s="4"/>
      <c r="T353" s="4"/>
    </row>
    <row r="354" spans="1:20" ht="14.25">
      <c r="A354" s="4"/>
      <c r="B354" s="4"/>
      <c r="C354" s="4"/>
      <c r="D354" s="4"/>
      <c r="E354" s="4"/>
      <c r="F354" s="16"/>
      <c r="G354" s="16"/>
      <c r="H354" s="14"/>
      <c r="I354" s="14"/>
      <c r="J354" s="14"/>
      <c r="M354" s="4"/>
      <c r="N354" s="4"/>
      <c r="O354" s="4"/>
      <c r="P354" s="4"/>
      <c r="Q354" s="4"/>
      <c r="R354" s="4"/>
      <c r="S354" s="4"/>
      <c r="T354" s="4"/>
    </row>
    <row r="355" spans="1:20" ht="14.25">
      <c r="A355" s="4"/>
      <c r="B355" s="4"/>
      <c r="C355" s="4"/>
      <c r="D355" s="4"/>
      <c r="E355" s="4"/>
      <c r="F355" s="16"/>
      <c r="G355" s="16"/>
      <c r="H355" s="14"/>
      <c r="I355" s="14"/>
      <c r="J355" s="14"/>
      <c r="M355" s="4"/>
      <c r="N355" s="4"/>
      <c r="O355" s="4"/>
      <c r="P355" s="4"/>
      <c r="Q355" s="4"/>
      <c r="R355" s="4"/>
      <c r="S355" s="4"/>
      <c r="T355" s="4"/>
    </row>
    <row r="356" spans="1:20" ht="14.25">
      <c r="A356" s="4"/>
      <c r="B356" s="4"/>
      <c r="C356" s="4"/>
      <c r="D356" s="4"/>
      <c r="E356" s="4"/>
      <c r="F356" s="16"/>
      <c r="G356" s="16"/>
      <c r="H356" s="14"/>
      <c r="I356" s="14"/>
      <c r="J356" s="14"/>
      <c r="M356" s="4"/>
      <c r="N356" s="4"/>
      <c r="O356" s="4"/>
      <c r="P356" s="4"/>
      <c r="Q356" s="4"/>
      <c r="R356" s="4"/>
      <c r="S356" s="4"/>
      <c r="T356" s="4"/>
    </row>
    <row r="357" spans="1:20" ht="14.25">
      <c r="A357" s="4"/>
      <c r="B357" s="4"/>
      <c r="C357" s="4"/>
      <c r="D357" s="4"/>
      <c r="E357" s="4"/>
      <c r="F357" s="16"/>
      <c r="G357" s="16"/>
      <c r="H357" s="14"/>
      <c r="I357" s="14"/>
      <c r="J357" s="14"/>
      <c r="M357" s="4"/>
      <c r="N357" s="4"/>
      <c r="O357" s="4"/>
      <c r="P357" s="4"/>
      <c r="Q357" s="4"/>
      <c r="R357" s="4"/>
      <c r="S357" s="4"/>
      <c r="T357" s="4"/>
    </row>
    <row r="358" spans="1:20" ht="14.25">
      <c r="A358" s="4"/>
      <c r="B358" s="4"/>
      <c r="C358" s="4"/>
      <c r="D358" s="4"/>
      <c r="E358" s="4"/>
      <c r="F358" s="16"/>
      <c r="G358" s="16"/>
      <c r="H358" s="14"/>
      <c r="I358" s="14"/>
      <c r="J358" s="14"/>
      <c r="M358" s="4"/>
      <c r="N358" s="4"/>
      <c r="O358" s="4"/>
      <c r="P358" s="4"/>
      <c r="Q358" s="4"/>
      <c r="R358" s="4"/>
      <c r="S358" s="4"/>
      <c r="T358" s="4"/>
    </row>
    <row r="359" spans="1:20" ht="14.25">
      <c r="A359" s="4"/>
      <c r="B359" s="4"/>
      <c r="C359" s="4"/>
      <c r="D359" s="4"/>
      <c r="E359" s="4"/>
      <c r="F359" s="16"/>
      <c r="G359" s="16"/>
      <c r="H359" s="14"/>
      <c r="I359" s="14"/>
      <c r="J359" s="14"/>
      <c r="M359" s="4"/>
      <c r="N359" s="4"/>
      <c r="O359" s="4"/>
      <c r="P359" s="4"/>
      <c r="Q359" s="4"/>
      <c r="R359" s="4"/>
      <c r="S359" s="4"/>
      <c r="T359" s="4"/>
    </row>
    <row r="360" spans="1:20" ht="14.25">
      <c r="A360" s="4"/>
      <c r="B360" s="4"/>
      <c r="C360" s="4"/>
      <c r="D360" s="4"/>
      <c r="E360" s="4"/>
      <c r="F360" s="16"/>
      <c r="G360" s="16"/>
      <c r="H360" s="14"/>
      <c r="I360" s="14"/>
      <c r="J360" s="14"/>
      <c r="M360" s="4"/>
      <c r="N360" s="4"/>
      <c r="O360" s="4"/>
      <c r="P360" s="4"/>
      <c r="Q360" s="4"/>
      <c r="R360" s="4"/>
      <c r="S360" s="4"/>
      <c r="T360" s="4"/>
    </row>
    <row r="361" spans="1:20" ht="14.25">
      <c r="A361" s="4"/>
      <c r="B361" s="4"/>
      <c r="C361" s="4"/>
      <c r="D361" s="4"/>
      <c r="E361" s="4"/>
      <c r="F361" s="16"/>
      <c r="G361" s="16"/>
      <c r="H361" s="14"/>
      <c r="I361" s="14"/>
      <c r="J361" s="14"/>
      <c r="M361" s="4"/>
      <c r="N361" s="4"/>
      <c r="O361" s="4"/>
      <c r="P361" s="4"/>
      <c r="Q361" s="4"/>
      <c r="R361" s="4"/>
      <c r="S361" s="4"/>
      <c r="T361" s="4"/>
    </row>
    <row r="362" spans="1:20" ht="14.25">
      <c r="A362" s="4"/>
      <c r="B362" s="4"/>
      <c r="C362" s="4"/>
      <c r="D362" s="4"/>
      <c r="E362" s="4"/>
      <c r="F362" s="16"/>
      <c r="G362" s="16"/>
      <c r="H362" s="14"/>
      <c r="I362" s="14"/>
      <c r="J362" s="14"/>
      <c r="M362" s="4"/>
      <c r="N362" s="4"/>
      <c r="O362" s="4"/>
      <c r="P362" s="4"/>
      <c r="Q362" s="4"/>
      <c r="R362" s="4"/>
      <c r="S362" s="4"/>
      <c r="T362" s="4"/>
    </row>
    <row r="363" spans="1:20" ht="14.25">
      <c r="A363" s="4"/>
      <c r="B363" s="4"/>
      <c r="C363" s="4"/>
      <c r="D363" s="4"/>
      <c r="E363" s="4"/>
      <c r="F363" s="16"/>
      <c r="G363" s="16"/>
      <c r="H363" s="14"/>
      <c r="I363" s="14"/>
      <c r="J363" s="14"/>
      <c r="M363" s="4"/>
      <c r="N363" s="4"/>
      <c r="O363" s="4"/>
      <c r="P363" s="4"/>
      <c r="Q363" s="4"/>
      <c r="R363" s="4"/>
      <c r="S363" s="4"/>
      <c r="T363" s="4"/>
    </row>
    <row r="364" spans="1:20" ht="14.25">
      <c r="A364" s="4"/>
      <c r="B364" s="4"/>
      <c r="C364" s="4"/>
      <c r="D364" s="4"/>
      <c r="E364" s="4"/>
      <c r="F364" s="16"/>
      <c r="G364" s="16"/>
      <c r="H364" s="14"/>
      <c r="I364" s="14"/>
      <c r="J364" s="14"/>
      <c r="M364" s="4"/>
      <c r="N364" s="4"/>
      <c r="O364" s="4"/>
      <c r="P364" s="4"/>
      <c r="Q364" s="4"/>
      <c r="R364" s="4"/>
      <c r="S364" s="4"/>
      <c r="T364" s="4"/>
    </row>
    <row r="365" spans="1:20" ht="14.25">
      <c r="A365" s="4"/>
      <c r="B365" s="4"/>
      <c r="C365" s="4"/>
      <c r="D365" s="4"/>
      <c r="E365" s="4"/>
      <c r="F365" s="16"/>
      <c r="G365" s="16"/>
      <c r="H365" s="14"/>
      <c r="I365" s="14"/>
      <c r="J365" s="14"/>
      <c r="M365" s="4"/>
      <c r="N365" s="4"/>
      <c r="O365" s="4"/>
      <c r="P365" s="4"/>
      <c r="Q365" s="4"/>
      <c r="R365" s="4"/>
      <c r="S365" s="4"/>
      <c r="T365" s="4"/>
    </row>
    <row r="366" spans="1:20" ht="14.25">
      <c r="A366" s="4"/>
      <c r="B366" s="4"/>
      <c r="C366" s="4"/>
      <c r="D366" s="4"/>
      <c r="E366" s="4"/>
      <c r="F366" s="16"/>
      <c r="G366" s="16"/>
      <c r="H366" s="14"/>
      <c r="I366" s="14"/>
      <c r="J366" s="14"/>
      <c r="M366" s="4"/>
      <c r="N366" s="4"/>
      <c r="O366" s="4"/>
      <c r="P366" s="4"/>
      <c r="Q366" s="4"/>
      <c r="R366" s="4"/>
      <c r="S366" s="4"/>
      <c r="T366" s="4"/>
    </row>
    <row r="367" spans="1:20" ht="14.25">
      <c r="A367" s="4"/>
      <c r="B367" s="4"/>
      <c r="C367" s="4"/>
      <c r="D367" s="4"/>
      <c r="E367" s="4"/>
      <c r="F367" s="16"/>
      <c r="G367" s="16"/>
      <c r="H367" s="14"/>
      <c r="I367" s="14"/>
      <c r="J367" s="14"/>
      <c r="M367" s="4"/>
      <c r="N367" s="4"/>
      <c r="O367" s="4"/>
      <c r="P367" s="4"/>
      <c r="Q367" s="4"/>
      <c r="R367" s="4"/>
      <c r="S367" s="4"/>
      <c r="T367" s="4"/>
    </row>
    <row r="368" spans="1:20" ht="14.25">
      <c r="A368" s="4"/>
      <c r="B368" s="4"/>
      <c r="C368" s="4"/>
      <c r="D368" s="4"/>
      <c r="E368" s="4"/>
      <c r="F368" s="16"/>
      <c r="G368" s="16"/>
      <c r="H368" s="14"/>
      <c r="I368" s="14"/>
      <c r="J368" s="14"/>
      <c r="M368" s="4"/>
      <c r="N368" s="4"/>
      <c r="O368" s="4"/>
      <c r="P368" s="4"/>
      <c r="Q368" s="4"/>
      <c r="R368" s="4"/>
      <c r="S368" s="4"/>
      <c r="T368" s="4"/>
    </row>
    <row r="369" spans="1:20" ht="14.25">
      <c r="A369" s="4"/>
      <c r="B369" s="4"/>
      <c r="C369" s="4"/>
      <c r="D369" s="4"/>
      <c r="E369" s="4"/>
      <c r="F369" s="16"/>
      <c r="G369" s="16"/>
      <c r="H369" s="14"/>
      <c r="I369" s="14"/>
      <c r="J369" s="14"/>
      <c r="M369" s="4"/>
      <c r="N369" s="4"/>
      <c r="O369" s="4"/>
      <c r="P369" s="4"/>
      <c r="Q369" s="4"/>
      <c r="R369" s="4"/>
      <c r="S369" s="4"/>
      <c r="T369" s="4"/>
    </row>
    <row r="370" spans="1:20" ht="14.25">
      <c r="A370" s="4"/>
      <c r="B370" s="4"/>
      <c r="C370" s="4"/>
      <c r="D370" s="4"/>
      <c r="E370" s="4"/>
      <c r="F370" s="16"/>
      <c r="G370" s="16"/>
      <c r="H370" s="14"/>
      <c r="I370" s="14"/>
      <c r="J370" s="14"/>
      <c r="M370" s="4"/>
      <c r="N370" s="4"/>
      <c r="O370" s="4"/>
      <c r="P370" s="4"/>
      <c r="Q370" s="4"/>
      <c r="R370" s="4"/>
      <c r="S370" s="4"/>
      <c r="T370" s="4"/>
    </row>
    <row r="371" spans="1:20" ht="14.25">
      <c r="A371" s="4"/>
      <c r="B371" s="4"/>
      <c r="C371" s="4"/>
      <c r="D371" s="4"/>
      <c r="E371" s="4"/>
      <c r="F371" s="16"/>
      <c r="G371" s="16"/>
      <c r="H371" s="14"/>
      <c r="I371" s="14"/>
      <c r="J371" s="14"/>
      <c r="M371" s="4"/>
      <c r="N371" s="4"/>
      <c r="O371" s="4"/>
      <c r="P371" s="4"/>
      <c r="Q371" s="4"/>
      <c r="R371" s="4"/>
      <c r="S371" s="4"/>
      <c r="T371" s="4"/>
    </row>
    <row r="372" spans="1:20" ht="14.25">
      <c r="A372" s="4"/>
      <c r="B372" s="4"/>
      <c r="C372" s="4"/>
      <c r="D372" s="4"/>
      <c r="E372" s="4"/>
      <c r="F372" s="16"/>
      <c r="G372" s="16"/>
      <c r="H372" s="14"/>
      <c r="I372" s="14"/>
      <c r="J372" s="14"/>
      <c r="M372" s="4"/>
      <c r="N372" s="4"/>
      <c r="O372" s="4"/>
      <c r="P372" s="4"/>
      <c r="Q372" s="4"/>
      <c r="R372" s="4"/>
      <c r="S372" s="4"/>
      <c r="T372" s="4"/>
    </row>
    <row r="373" spans="1:20" ht="14.25">
      <c r="A373" s="4"/>
      <c r="B373" s="4"/>
      <c r="C373" s="4"/>
      <c r="D373" s="4"/>
      <c r="E373" s="4"/>
      <c r="F373" s="16"/>
      <c r="G373" s="16"/>
      <c r="H373" s="14"/>
      <c r="I373" s="14"/>
      <c r="J373" s="14"/>
      <c r="M373" s="4"/>
      <c r="N373" s="4"/>
      <c r="O373" s="4"/>
      <c r="P373" s="4"/>
      <c r="Q373" s="4"/>
      <c r="R373" s="4"/>
      <c r="S373" s="4"/>
      <c r="T373" s="4"/>
    </row>
    <row r="374" spans="1:20" ht="14.25">
      <c r="A374" s="4"/>
      <c r="B374" s="4"/>
      <c r="C374" s="4"/>
      <c r="D374" s="4"/>
      <c r="E374" s="4"/>
      <c r="F374" s="16"/>
      <c r="G374" s="16"/>
      <c r="H374" s="14"/>
      <c r="I374" s="14"/>
      <c r="J374" s="14"/>
      <c r="M374" s="4"/>
      <c r="N374" s="4"/>
      <c r="O374" s="4"/>
      <c r="P374" s="4"/>
      <c r="Q374" s="4"/>
      <c r="R374" s="4"/>
      <c r="S374" s="4"/>
      <c r="T374" s="4"/>
    </row>
    <row r="375" spans="1:20" ht="14.25">
      <c r="A375" s="4"/>
      <c r="B375" s="4"/>
      <c r="C375" s="4"/>
      <c r="D375" s="4"/>
      <c r="E375" s="4"/>
      <c r="F375" s="16"/>
      <c r="G375" s="16"/>
      <c r="H375" s="14"/>
      <c r="I375" s="14"/>
      <c r="J375" s="14"/>
      <c r="M375" s="4"/>
      <c r="N375" s="4"/>
      <c r="O375" s="4"/>
      <c r="P375" s="4"/>
      <c r="Q375" s="4"/>
      <c r="R375" s="4"/>
      <c r="S375" s="4"/>
      <c r="T375" s="4"/>
    </row>
    <row r="376" spans="1:20" ht="14.25">
      <c r="A376" s="4"/>
      <c r="B376" s="4"/>
      <c r="C376" s="4"/>
      <c r="D376" s="4"/>
      <c r="E376" s="4"/>
      <c r="F376" s="16"/>
      <c r="G376" s="16"/>
      <c r="H376" s="14"/>
      <c r="I376" s="14"/>
      <c r="J376" s="14"/>
      <c r="M376" s="4"/>
      <c r="N376" s="4"/>
      <c r="O376" s="4"/>
      <c r="P376" s="4"/>
      <c r="Q376" s="4"/>
      <c r="R376" s="4"/>
      <c r="S376" s="4"/>
      <c r="T376" s="4"/>
    </row>
    <row r="377" spans="1:20" ht="14.25">
      <c r="A377" s="4"/>
      <c r="B377" s="4"/>
      <c r="C377" s="4"/>
      <c r="D377" s="4"/>
      <c r="E377" s="4"/>
      <c r="F377" s="16"/>
      <c r="G377" s="16"/>
      <c r="H377" s="14"/>
      <c r="I377" s="14"/>
      <c r="J377" s="14"/>
      <c r="M377" s="4"/>
      <c r="N377" s="4"/>
      <c r="O377" s="4"/>
      <c r="P377" s="4"/>
      <c r="Q377" s="4"/>
      <c r="R377" s="4"/>
      <c r="S377" s="4"/>
      <c r="T377" s="4"/>
    </row>
    <row r="378" spans="1:20" ht="14.25">
      <c r="A378" s="4"/>
      <c r="B378" s="4"/>
      <c r="C378" s="4"/>
      <c r="D378" s="4"/>
      <c r="E378" s="4"/>
      <c r="F378" s="16"/>
      <c r="G378" s="16"/>
      <c r="H378" s="14"/>
      <c r="I378" s="14"/>
      <c r="J378" s="14"/>
      <c r="M378" s="4"/>
      <c r="N378" s="4"/>
      <c r="O378" s="4"/>
      <c r="P378" s="4"/>
      <c r="Q378" s="4"/>
      <c r="R378" s="4"/>
      <c r="S378" s="4"/>
      <c r="T378" s="4"/>
    </row>
    <row r="379" spans="1:20" ht="14.25">
      <c r="A379" s="4"/>
      <c r="B379" s="4"/>
      <c r="C379" s="4"/>
      <c r="D379" s="4"/>
      <c r="E379" s="4"/>
      <c r="F379" s="16"/>
      <c r="G379" s="16"/>
      <c r="H379" s="14"/>
      <c r="I379" s="14"/>
      <c r="J379" s="14"/>
      <c r="M379" s="4"/>
      <c r="N379" s="4"/>
      <c r="O379" s="4"/>
      <c r="P379" s="4"/>
      <c r="Q379" s="4"/>
      <c r="R379" s="4"/>
      <c r="S379" s="4"/>
      <c r="T379" s="4"/>
    </row>
    <row r="380" spans="1:20" ht="14.25">
      <c r="A380" s="4"/>
      <c r="B380" s="4"/>
      <c r="C380" s="4"/>
      <c r="D380" s="4"/>
      <c r="E380" s="4"/>
      <c r="F380" s="16"/>
      <c r="G380" s="16"/>
      <c r="H380" s="14"/>
      <c r="I380" s="14"/>
      <c r="J380" s="14"/>
      <c r="M380" s="4"/>
      <c r="N380" s="4"/>
      <c r="O380" s="4"/>
      <c r="P380" s="4"/>
      <c r="Q380" s="4"/>
      <c r="R380" s="4"/>
      <c r="S380" s="4"/>
      <c r="T380" s="4"/>
    </row>
    <row r="381" spans="1:20" ht="14.25">
      <c r="A381" s="4"/>
      <c r="B381" s="4"/>
      <c r="C381" s="4"/>
      <c r="D381" s="4"/>
      <c r="E381" s="4"/>
      <c r="F381" s="16"/>
      <c r="G381" s="16"/>
      <c r="H381" s="14"/>
      <c r="I381" s="14"/>
      <c r="J381" s="14"/>
      <c r="M381" s="4"/>
      <c r="N381" s="4"/>
      <c r="O381" s="4"/>
      <c r="P381" s="4"/>
      <c r="Q381" s="4"/>
      <c r="R381" s="4"/>
      <c r="S381" s="4"/>
      <c r="T381" s="4"/>
    </row>
    <row r="382" spans="1:20" ht="14.25">
      <c r="A382" s="4"/>
      <c r="B382" s="4"/>
      <c r="C382" s="4"/>
      <c r="D382" s="4"/>
      <c r="E382" s="4"/>
      <c r="F382" s="16"/>
      <c r="G382" s="16"/>
      <c r="H382" s="14"/>
      <c r="I382" s="14"/>
      <c r="J382" s="14"/>
      <c r="M382" s="4"/>
      <c r="N382" s="4"/>
      <c r="O382" s="4"/>
      <c r="P382" s="4"/>
      <c r="Q382" s="4"/>
      <c r="R382" s="4"/>
      <c r="S382" s="4"/>
      <c r="T382" s="4"/>
    </row>
    <row r="383" spans="1:20" ht="14.25">
      <c r="A383" s="4"/>
      <c r="B383" s="4"/>
      <c r="C383" s="4"/>
      <c r="D383" s="4"/>
      <c r="E383" s="4"/>
      <c r="F383" s="16"/>
      <c r="G383" s="16"/>
      <c r="H383" s="14"/>
      <c r="I383" s="14"/>
      <c r="J383" s="14"/>
      <c r="M383" s="4"/>
      <c r="N383" s="4"/>
      <c r="O383" s="4"/>
      <c r="P383" s="4"/>
      <c r="Q383" s="4"/>
      <c r="R383" s="4"/>
      <c r="S383" s="4"/>
      <c r="T383" s="4"/>
    </row>
    <row r="384" spans="1:20" ht="14.25">
      <c r="A384" s="4"/>
      <c r="B384" s="4"/>
      <c r="C384" s="4"/>
      <c r="D384" s="4"/>
      <c r="E384" s="4"/>
      <c r="F384" s="16"/>
      <c r="G384" s="16"/>
      <c r="H384" s="14"/>
      <c r="I384" s="14"/>
      <c r="J384" s="14"/>
      <c r="M384" s="4"/>
      <c r="N384" s="4"/>
      <c r="O384" s="4"/>
      <c r="P384" s="4"/>
      <c r="Q384" s="4"/>
      <c r="R384" s="4"/>
      <c r="S384" s="4"/>
      <c r="T384" s="4"/>
    </row>
    <row r="385" spans="1:20" ht="14.25">
      <c r="A385" s="4"/>
      <c r="B385" s="4"/>
      <c r="C385" s="4"/>
      <c r="D385" s="4"/>
      <c r="E385" s="4"/>
      <c r="F385" s="16"/>
      <c r="G385" s="16"/>
      <c r="H385" s="14"/>
      <c r="I385" s="14"/>
      <c r="J385" s="14"/>
      <c r="M385" s="4"/>
      <c r="N385" s="4"/>
      <c r="O385" s="4"/>
      <c r="P385" s="4"/>
      <c r="Q385" s="4"/>
      <c r="R385" s="4"/>
      <c r="S385" s="4"/>
      <c r="T385" s="4"/>
    </row>
    <row r="386" spans="1:20" ht="14.25">
      <c r="A386" s="4"/>
      <c r="B386" s="4"/>
      <c r="C386" s="4"/>
      <c r="D386" s="4"/>
      <c r="E386" s="4"/>
      <c r="F386" s="16"/>
      <c r="G386" s="16"/>
      <c r="H386" s="14"/>
      <c r="I386" s="14"/>
      <c r="J386" s="14"/>
      <c r="M386" s="4"/>
      <c r="N386" s="4"/>
      <c r="O386" s="4"/>
      <c r="P386" s="4"/>
      <c r="Q386" s="4"/>
      <c r="R386" s="4"/>
      <c r="S386" s="4"/>
      <c r="T386" s="4"/>
    </row>
    <row r="387" spans="1:20" ht="14.25">
      <c r="A387" s="4"/>
      <c r="B387" s="4"/>
      <c r="C387" s="4"/>
      <c r="D387" s="4"/>
      <c r="E387" s="4"/>
      <c r="F387" s="16"/>
      <c r="G387" s="16"/>
      <c r="H387" s="14"/>
      <c r="I387" s="14"/>
      <c r="J387" s="14"/>
      <c r="M387" s="4"/>
      <c r="N387" s="4"/>
      <c r="O387" s="4"/>
      <c r="P387" s="4"/>
      <c r="Q387" s="4"/>
      <c r="R387" s="4"/>
      <c r="S387" s="4"/>
      <c r="T387" s="4"/>
    </row>
    <row r="388" spans="1:20" ht="14.25">
      <c r="A388" s="4"/>
      <c r="B388" s="4"/>
      <c r="C388" s="4"/>
      <c r="D388" s="4"/>
      <c r="E388" s="4"/>
      <c r="F388" s="16"/>
      <c r="G388" s="16"/>
      <c r="H388" s="14"/>
      <c r="I388" s="14"/>
      <c r="J388" s="14"/>
      <c r="M388" s="4"/>
      <c r="N388" s="4"/>
      <c r="O388" s="4"/>
      <c r="P388" s="4"/>
      <c r="Q388" s="4"/>
      <c r="R388" s="4"/>
      <c r="S388" s="4"/>
      <c r="T388" s="4"/>
    </row>
    <row r="389" spans="1:20" ht="14.25">
      <c r="A389" s="4"/>
      <c r="B389" s="4"/>
      <c r="C389" s="4"/>
      <c r="D389" s="4"/>
      <c r="E389" s="4"/>
      <c r="F389" s="16"/>
      <c r="G389" s="16"/>
      <c r="H389" s="14"/>
      <c r="I389" s="14"/>
      <c r="J389" s="14"/>
      <c r="M389" s="4"/>
      <c r="N389" s="4"/>
      <c r="O389" s="4"/>
      <c r="P389" s="4"/>
      <c r="Q389" s="4"/>
      <c r="R389" s="4"/>
      <c r="S389" s="4"/>
      <c r="T389" s="4"/>
    </row>
    <row r="390" spans="1:20" ht="14.25">
      <c r="A390" s="4"/>
      <c r="B390" s="4"/>
      <c r="C390" s="4"/>
      <c r="D390" s="4"/>
      <c r="E390" s="4"/>
      <c r="F390" s="16"/>
      <c r="G390" s="16"/>
      <c r="H390" s="14"/>
      <c r="I390" s="14"/>
      <c r="J390" s="14"/>
      <c r="M390" s="4"/>
      <c r="N390" s="4"/>
      <c r="O390" s="4"/>
      <c r="P390" s="4"/>
      <c r="Q390" s="4"/>
      <c r="R390" s="4"/>
      <c r="S390" s="4"/>
      <c r="T390" s="4"/>
    </row>
    <row r="391" spans="1:20" ht="14.25">
      <c r="A391" s="4"/>
      <c r="B391" s="4"/>
      <c r="C391" s="4"/>
      <c r="D391" s="4"/>
      <c r="E391" s="4"/>
      <c r="F391" s="16"/>
      <c r="G391" s="16"/>
      <c r="H391" s="14"/>
      <c r="I391" s="14"/>
      <c r="J391" s="14"/>
      <c r="M391" s="4"/>
      <c r="N391" s="4"/>
      <c r="O391" s="4"/>
      <c r="P391" s="4"/>
      <c r="Q391" s="4"/>
      <c r="R391" s="4"/>
      <c r="S391" s="4"/>
      <c r="T391" s="4"/>
    </row>
    <row r="392" spans="1:20" ht="14.25">
      <c r="A392" s="4"/>
      <c r="B392" s="4"/>
      <c r="C392" s="4"/>
      <c r="D392" s="4"/>
      <c r="E392" s="4"/>
      <c r="F392" s="16"/>
      <c r="G392" s="16"/>
      <c r="H392" s="14"/>
      <c r="I392" s="14"/>
      <c r="J392" s="14"/>
      <c r="M392" s="4"/>
      <c r="N392" s="4"/>
      <c r="O392" s="4"/>
      <c r="P392" s="4"/>
      <c r="Q392" s="4"/>
      <c r="R392" s="4"/>
      <c r="S392" s="4"/>
      <c r="T392" s="4"/>
    </row>
    <row r="393" spans="1:20" ht="14.25">
      <c r="A393" s="4"/>
      <c r="B393" s="4"/>
      <c r="C393" s="4"/>
      <c r="D393" s="4"/>
      <c r="E393" s="4"/>
      <c r="F393" s="16"/>
      <c r="G393" s="16"/>
      <c r="H393" s="14"/>
      <c r="I393" s="14"/>
      <c r="J393" s="14"/>
      <c r="M393" s="4"/>
      <c r="N393" s="4"/>
      <c r="O393" s="4"/>
      <c r="P393" s="4"/>
      <c r="Q393" s="4"/>
      <c r="R393" s="4"/>
      <c r="S393" s="4"/>
      <c r="T393" s="4"/>
    </row>
    <row r="394" spans="1:20" ht="14.25">
      <c r="A394" s="4"/>
      <c r="B394" s="4"/>
      <c r="C394" s="4"/>
      <c r="D394" s="4"/>
      <c r="E394" s="4"/>
      <c r="F394" s="16"/>
      <c r="G394" s="16"/>
      <c r="H394" s="14"/>
      <c r="I394" s="14"/>
      <c r="J394" s="14"/>
      <c r="M394" s="4"/>
      <c r="N394" s="4"/>
      <c r="O394" s="4"/>
      <c r="P394" s="4"/>
      <c r="Q394" s="4"/>
      <c r="R394" s="4"/>
      <c r="S394" s="4"/>
      <c r="T394" s="4"/>
    </row>
    <row r="395" spans="1:20" ht="14.25">
      <c r="A395" s="4"/>
      <c r="B395" s="4"/>
      <c r="C395" s="4"/>
      <c r="D395" s="4"/>
      <c r="E395" s="4"/>
      <c r="F395" s="16"/>
      <c r="G395" s="16"/>
      <c r="H395" s="14"/>
      <c r="I395" s="14"/>
      <c r="J395" s="14"/>
      <c r="M395" s="4"/>
      <c r="N395" s="4"/>
      <c r="O395" s="4"/>
      <c r="P395" s="4"/>
      <c r="Q395" s="4"/>
      <c r="R395" s="4"/>
      <c r="S395" s="4"/>
      <c r="T395" s="4"/>
    </row>
    <row r="396" spans="1:20" ht="14.25">
      <c r="A396" s="4"/>
      <c r="B396" s="4"/>
      <c r="C396" s="4"/>
      <c r="D396" s="4"/>
      <c r="E396" s="4"/>
      <c r="F396" s="16"/>
      <c r="G396" s="16"/>
      <c r="H396" s="14"/>
      <c r="I396" s="14"/>
      <c r="J396" s="14"/>
      <c r="M396" s="4"/>
      <c r="N396" s="4"/>
      <c r="O396" s="4"/>
      <c r="P396" s="4"/>
      <c r="Q396" s="4"/>
      <c r="R396" s="4"/>
      <c r="S396" s="4"/>
      <c r="T396" s="4"/>
    </row>
    <row r="397" spans="1:20" ht="14.25">
      <c r="A397" s="4"/>
      <c r="B397" s="4"/>
      <c r="C397" s="4"/>
      <c r="D397" s="4"/>
      <c r="E397" s="4"/>
      <c r="F397" s="16"/>
      <c r="G397" s="16"/>
      <c r="H397" s="14"/>
      <c r="I397" s="14"/>
      <c r="J397" s="14"/>
      <c r="M397" s="4"/>
      <c r="N397" s="4"/>
      <c r="O397" s="4"/>
      <c r="P397" s="4"/>
      <c r="Q397" s="4"/>
      <c r="R397" s="4"/>
      <c r="S397" s="4"/>
      <c r="T397" s="4"/>
    </row>
    <row r="398" spans="1:20" ht="14.25">
      <c r="A398" s="4"/>
      <c r="B398" s="4"/>
      <c r="C398" s="4"/>
      <c r="D398" s="4"/>
      <c r="E398" s="4"/>
      <c r="F398" s="16"/>
      <c r="G398" s="16"/>
      <c r="H398" s="14"/>
      <c r="I398" s="14"/>
      <c r="J398" s="14"/>
      <c r="M398" s="4"/>
      <c r="N398" s="4"/>
      <c r="O398" s="4"/>
      <c r="P398" s="4"/>
      <c r="Q398" s="4"/>
      <c r="R398" s="4"/>
      <c r="S398" s="4"/>
      <c r="T398" s="4"/>
    </row>
    <row r="399" spans="1:20" ht="14.25">
      <c r="A399" s="4"/>
      <c r="B399" s="4"/>
      <c r="C399" s="4"/>
      <c r="D399" s="4"/>
      <c r="E399" s="4"/>
      <c r="F399" s="16"/>
      <c r="G399" s="16"/>
      <c r="H399" s="14"/>
      <c r="I399" s="14"/>
      <c r="J399" s="14"/>
      <c r="M399" s="4"/>
      <c r="N399" s="4"/>
      <c r="O399" s="4"/>
      <c r="P399" s="4"/>
      <c r="Q399" s="4"/>
      <c r="R399" s="4"/>
      <c r="S399" s="4"/>
      <c r="T399" s="4"/>
    </row>
    <row r="400" spans="1:20" ht="14.25">
      <c r="A400" s="4"/>
      <c r="B400" s="4"/>
      <c r="C400" s="4"/>
      <c r="D400" s="4"/>
      <c r="E400" s="4"/>
      <c r="F400" s="16"/>
      <c r="G400" s="16"/>
      <c r="H400" s="14"/>
      <c r="I400" s="14"/>
      <c r="J400" s="14"/>
      <c r="M400" s="4"/>
      <c r="N400" s="4"/>
      <c r="O400" s="4"/>
      <c r="P400" s="4"/>
      <c r="Q400" s="4"/>
      <c r="R400" s="4"/>
      <c r="S400" s="4"/>
      <c r="T400" s="4"/>
    </row>
    <row r="401" spans="1:20" ht="14.25">
      <c r="A401" s="4"/>
      <c r="B401" s="4"/>
      <c r="C401" s="4"/>
      <c r="D401" s="4"/>
      <c r="E401" s="4"/>
      <c r="F401" s="16"/>
      <c r="G401" s="16"/>
      <c r="H401" s="14"/>
      <c r="I401" s="14"/>
      <c r="J401" s="14"/>
      <c r="M401" s="4"/>
      <c r="N401" s="4"/>
      <c r="O401" s="4"/>
      <c r="P401" s="4"/>
      <c r="Q401" s="4"/>
      <c r="R401" s="4"/>
      <c r="S401" s="4"/>
      <c r="T401" s="4"/>
    </row>
    <row r="402" spans="1:20" ht="14.25">
      <c r="A402" s="4"/>
      <c r="B402" s="4"/>
      <c r="C402" s="4"/>
      <c r="D402" s="4"/>
      <c r="E402" s="4"/>
      <c r="F402" s="16"/>
      <c r="G402" s="16"/>
      <c r="H402" s="14"/>
      <c r="I402" s="14"/>
      <c r="J402" s="14"/>
      <c r="M402" s="4"/>
      <c r="N402" s="4"/>
      <c r="O402" s="4"/>
      <c r="P402" s="4"/>
      <c r="Q402" s="4"/>
      <c r="R402" s="4"/>
      <c r="S402" s="4"/>
      <c r="T402" s="4"/>
    </row>
    <row r="403" spans="1:20" ht="14.25">
      <c r="A403" s="4"/>
      <c r="B403" s="4"/>
      <c r="C403" s="4"/>
      <c r="D403" s="4"/>
      <c r="E403" s="4"/>
      <c r="F403" s="16"/>
      <c r="G403" s="16"/>
      <c r="H403" s="14"/>
      <c r="I403" s="14"/>
      <c r="J403" s="14"/>
      <c r="M403" s="4"/>
      <c r="N403" s="4"/>
      <c r="O403" s="4"/>
      <c r="P403" s="4"/>
      <c r="Q403" s="4"/>
      <c r="R403" s="4"/>
      <c r="S403" s="4"/>
      <c r="T403" s="4"/>
    </row>
    <row r="404" spans="1:20" ht="14.25">
      <c r="A404" s="4"/>
      <c r="B404" s="4"/>
      <c r="C404" s="4"/>
      <c r="D404" s="4"/>
      <c r="E404" s="4"/>
      <c r="F404" s="16"/>
      <c r="G404" s="16"/>
      <c r="H404" s="14"/>
      <c r="I404" s="14"/>
      <c r="J404" s="14"/>
      <c r="M404" s="4"/>
      <c r="N404" s="4"/>
      <c r="O404" s="4"/>
      <c r="P404" s="4"/>
      <c r="Q404" s="4"/>
      <c r="R404" s="4"/>
      <c r="S404" s="4"/>
      <c r="T404" s="4"/>
    </row>
    <row r="405" spans="1:20" ht="14.25">
      <c r="A405" s="4"/>
      <c r="B405" s="4"/>
      <c r="C405" s="4"/>
      <c r="D405" s="4"/>
      <c r="E405" s="4"/>
      <c r="F405" s="16"/>
      <c r="G405" s="16"/>
      <c r="H405" s="14"/>
      <c r="I405" s="14"/>
      <c r="J405" s="14"/>
      <c r="M405" s="4"/>
      <c r="N405" s="4"/>
      <c r="O405" s="4"/>
      <c r="P405" s="4"/>
      <c r="Q405" s="4"/>
      <c r="R405" s="4"/>
      <c r="S405" s="4"/>
      <c r="T405" s="4"/>
    </row>
    <row r="406" spans="1:20" ht="14.25">
      <c r="A406" s="4"/>
      <c r="B406" s="4"/>
      <c r="C406" s="4"/>
      <c r="D406" s="4"/>
      <c r="E406" s="4"/>
      <c r="F406" s="16"/>
      <c r="G406" s="16"/>
      <c r="H406" s="14"/>
      <c r="I406" s="14"/>
      <c r="J406" s="14"/>
      <c r="M406" s="4"/>
      <c r="N406" s="4"/>
      <c r="O406" s="4"/>
      <c r="P406" s="4"/>
      <c r="Q406" s="4"/>
      <c r="R406" s="4"/>
      <c r="S406" s="4"/>
      <c r="T406" s="4"/>
    </row>
    <row r="407" spans="1:20" ht="14.25">
      <c r="A407" s="4"/>
      <c r="B407" s="4"/>
      <c r="C407" s="4"/>
      <c r="D407" s="4"/>
      <c r="E407" s="4"/>
      <c r="F407" s="16"/>
      <c r="G407" s="16"/>
      <c r="H407" s="14"/>
      <c r="I407" s="14"/>
      <c r="J407" s="14"/>
      <c r="M407" s="4"/>
      <c r="N407" s="4"/>
      <c r="O407" s="4"/>
      <c r="P407" s="4"/>
      <c r="Q407" s="4"/>
      <c r="R407" s="4"/>
      <c r="S407" s="4"/>
      <c r="T407" s="4"/>
    </row>
    <row r="408" spans="1:20" ht="14.25">
      <c r="A408" s="4"/>
      <c r="B408" s="4"/>
      <c r="C408" s="4"/>
      <c r="D408" s="4"/>
      <c r="E408" s="4"/>
      <c r="F408" s="16"/>
      <c r="G408" s="16"/>
      <c r="H408" s="14"/>
      <c r="I408" s="14"/>
      <c r="J408" s="14"/>
      <c r="M408" s="4"/>
      <c r="N408" s="4"/>
      <c r="O408" s="4"/>
      <c r="P408" s="4"/>
      <c r="Q408" s="4"/>
      <c r="R408" s="4"/>
      <c r="S408" s="4"/>
      <c r="T408" s="4"/>
    </row>
    <row r="409" spans="1:20" ht="14.25">
      <c r="A409" s="4"/>
      <c r="B409" s="4"/>
      <c r="C409" s="4"/>
      <c r="D409" s="4"/>
      <c r="E409" s="4"/>
      <c r="F409" s="16"/>
      <c r="G409" s="16"/>
      <c r="H409" s="14"/>
      <c r="I409" s="14"/>
      <c r="J409" s="14"/>
      <c r="M409" s="4"/>
      <c r="N409" s="4"/>
      <c r="O409" s="4"/>
      <c r="P409" s="4"/>
      <c r="Q409" s="4"/>
      <c r="R409" s="4"/>
      <c r="S409" s="4"/>
      <c r="T409" s="4"/>
    </row>
    <row r="410" spans="1:20" ht="14.25">
      <c r="A410" s="4"/>
      <c r="B410" s="4"/>
      <c r="C410" s="4"/>
      <c r="D410" s="4"/>
      <c r="E410" s="4"/>
      <c r="F410" s="16"/>
      <c r="G410" s="16"/>
      <c r="H410" s="14"/>
      <c r="I410" s="14"/>
      <c r="J410" s="14"/>
      <c r="M410" s="4"/>
      <c r="N410" s="4"/>
      <c r="O410" s="4"/>
      <c r="P410" s="4"/>
      <c r="Q410" s="4"/>
      <c r="R410" s="4"/>
      <c r="S410" s="4"/>
      <c r="T410" s="4"/>
    </row>
    <row r="411" spans="1:20" ht="14.25">
      <c r="A411" s="4"/>
      <c r="B411" s="4"/>
      <c r="C411" s="4"/>
      <c r="D411" s="4"/>
      <c r="E411" s="4"/>
      <c r="F411" s="16"/>
      <c r="G411" s="16"/>
      <c r="H411" s="14"/>
      <c r="I411" s="14"/>
      <c r="J411" s="14"/>
      <c r="M411" s="4"/>
      <c r="N411" s="4"/>
      <c r="O411" s="4"/>
      <c r="P411" s="4"/>
      <c r="Q411" s="4"/>
      <c r="R411" s="4"/>
      <c r="S411" s="4"/>
      <c r="T411" s="4"/>
    </row>
    <row r="412" spans="1:20" ht="14.25">
      <c r="A412" s="4"/>
      <c r="B412" s="4"/>
      <c r="C412" s="4"/>
      <c r="D412" s="4"/>
      <c r="E412" s="4"/>
      <c r="F412" s="16"/>
      <c r="G412" s="16"/>
      <c r="H412" s="14"/>
      <c r="I412" s="14"/>
      <c r="J412" s="14"/>
      <c r="M412" s="4"/>
      <c r="N412" s="4"/>
      <c r="O412" s="4"/>
      <c r="P412" s="4"/>
      <c r="Q412" s="4"/>
      <c r="R412" s="4"/>
      <c r="S412" s="4"/>
      <c r="T412" s="4"/>
    </row>
    <row r="413" spans="1:20" ht="14.25">
      <c r="A413" s="4"/>
      <c r="B413" s="4"/>
      <c r="C413" s="4"/>
      <c r="D413" s="4"/>
      <c r="E413" s="4"/>
      <c r="F413" s="16"/>
      <c r="G413" s="16"/>
      <c r="H413" s="14"/>
      <c r="I413" s="14"/>
      <c r="J413" s="14"/>
      <c r="M413" s="4"/>
      <c r="N413" s="4"/>
      <c r="O413" s="4"/>
      <c r="P413" s="4"/>
      <c r="Q413" s="4"/>
      <c r="R413" s="4"/>
      <c r="S413" s="4"/>
      <c r="T413" s="4"/>
    </row>
    <row r="414" spans="1:20" ht="14.25">
      <c r="A414" s="4"/>
      <c r="B414" s="4"/>
      <c r="C414" s="4"/>
      <c r="D414" s="4"/>
      <c r="E414" s="4"/>
      <c r="F414" s="16"/>
      <c r="G414" s="16"/>
      <c r="H414" s="14"/>
      <c r="I414" s="14"/>
      <c r="J414" s="14"/>
      <c r="M414" s="4"/>
      <c r="N414" s="4"/>
      <c r="O414" s="4"/>
      <c r="P414" s="4"/>
      <c r="Q414" s="4"/>
      <c r="R414" s="4"/>
      <c r="S414" s="4"/>
      <c r="T414" s="4"/>
    </row>
    <row r="415" spans="1:20" ht="14.25">
      <c r="A415" s="4"/>
      <c r="B415" s="4"/>
      <c r="C415" s="4"/>
      <c r="D415" s="4"/>
      <c r="E415" s="4"/>
      <c r="F415" s="16"/>
      <c r="G415" s="16"/>
      <c r="H415" s="14"/>
      <c r="I415" s="14"/>
      <c r="J415" s="14"/>
      <c r="M415" s="4"/>
      <c r="N415" s="4"/>
      <c r="O415" s="4"/>
      <c r="P415" s="4"/>
      <c r="Q415" s="4"/>
      <c r="R415" s="4"/>
      <c r="S415" s="4"/>
      <c r="T415" s="4"/>
    </row>
    <row r="416" spans="1:20" ht="14.25">
      <c r="A416" s="4"/>
      <c r="B416" s="4"/>
      <c r="C416" s="4"/>
      <c r="D416" s="4"/>
      <c r="E416" s="4"/>
      <c r="F416" s="16"/>
      <c r="G416" s="16"/>
      <c r="H416" s="14"/>
      <c r="I416" s="14"/>
      <c r="J416" s="14"/>
      <c r="M416" s="4"/>
      <c r="N416" s="4"/>
      <c r="O416" s="4"/>
      <c r="P416" s="4"/>
      <c r="Q416" s="4"/>
      <c r="R416" s="4"/>
      <c r="S416" s="4"/>
      <c r="T416" s="4"/>
    </row>
    <row r="417" spans="1:20" ht="14.25">
      <c r="A417" s="4"/>
      <c r="B417" s="4"/>
      <c r="C417" s="4"/>
      <c r="D417" s="4"/>
      <c r="E417" s="4"/>
      <c r="F417" s="16"/>
      <c r="G417" s="16"/>
      <c r="H417" s="14"/>
      <c r="I417" s="14"/>
      <c r="J417" s="14"/>
      <c r="M417" s="4"/>
      <c r="N417" s="4"/>
      <c r="O417" s="4"/>
      <c r="P417" s="4"/>
      <c r="Q417" s="4"/>
      <c r="R417" s="4"/>
      <c r="S417" s="4"/>
      <c r="T417" s="4"/>
    </row>
    <row r="418" spans="1:20" ht="14.25">
      <c r="A418" s="4"/>
      <c r="B418" s="4"/>
      <c r="C418" s="4"/>
      <c r="D418" s="4"/>
      <c r="E418" s="4"/>
      <c r="F418" s="16"/>
      <c r="G418" s="16"/>
      <c r="H418" s="14"/>
      <c r="I418" s="14"/>
      <c r="J418" s="14"/>
      <c r="M418" s="4"/>
      <c r="N418" s="4"/>
      <c r="O418" s="4"/>
      <c r="P418" s="4"/>
      <c r="Q418" s="4"/>
      <c r="R418" s="4"/>
      <c r="S418" s="4"/>
      <c r="T418" s="4"/>
    </row>
    <row r="419" spans="1:20" ht="14.25">
      <c r="A419" s="4"/>
      <c r="B419" s="4"/>
      <c r="C419" s="4"/>
      <c r="D419" s="4"/>
      <c r="E419" s="4"/>
      <c r="F419" s="16"/>
      <c r="G419" s="16"/>
      <c r="H419" s="14"/>
      <c r="I419" s="14"/>
      <c r="J419" s="14"/>
      <c r="M419" s="4"/>
      <c r="N419" s="4"/>
      <c r="O419" s="4"/>
      <c r="P419" s="4"/>
      <c r="Q419" s="4"/>
      <c r="R419" s="4"/>
      <c r="S419" s="4"/>
      <c r="T419" s="4"/>
    </row>
    <row r="420" spans="1:20" ht="14.25">
      <c r="A420" s="4"/>
      <c r="B420" s="4"/>
      <c r="C420" s="4"/>
      <c r="D420" s="4"/>
      <c r="E420" s="4"/>
      <c r="F420" s="16"/>
      <c r="G420" s="16"/>
      <c r="H420" s="14"/>
      <c r="I420" s="14"/>
      <c r="J420" s="14"/>
      <c r="M420" s="4"/>
      <c r="N420" s="4"/>
      <c r="O420" s="4"/>
      <c r="P420" s="4"/>
      <c r="Q420" s="4"/>
      <c r="R420" s="4"/>
      <c r="S420" s="4"/>
      <c r="T420" s="4"/>
    </row>
    <row r="421" spans="1:20" ht="14.25">
      <c r="A421" s="4"/>
      <c r="B421" s="4"/>
      <c r="C421" s="4"/>
      <c r="D421" s="4"/>
      <c r="E421" s="4"/>
      <c r="F421" s="16"/>
      <c r="G421" s="16"/>
      <c r="H421" s="14"/>
      <c r="I421" s="14"/>
      <c r="J421" s="14"/>
      <c r="M421" s="4"/>
      <c r="N421" s="4"/>
      <c r="O421" s="4"/>
      <c r="P421" s="4"/>
      <c r="Q421" s="4"/>
      <c r="R421" s="4"/>
      <c r="S421" s="4"/>
      <c r="T421" s="4"/>
    </row>
    <row r="422" spans="1:20" ht="14.25">
      <c r="A422" s="4"/>
      <c r="B422" s="4"/>
      <c r="C422" s="4"/>
      <c r="D422" s="4"/>
      <c r="E422" s="4"/>
      <c r="F422" s="16"/>
      <c r="G422" s="16"/>
      <c r="H422" s="14"/>
      <c r="I422" s="14"/>
      <c r="J422" s="14"/>
      <c r="M422" s="4"/>
      <c r="N422" s="4"/>
      <c r="O422" s="4"/>
      <c r="P422" s="4"/>
      <c r="Q422" s="4"/>
      <c r="R422" s="4"/>
      <c r="S422" s="4"/>
      <c r="T422" s="4"/>
    </row>
    <row r="423" spans="1:20" ht="14.25">
      <c r="A423" s="4"/>
      <c r="B423" s="4"/>
      <c r="C423" s="4"/>
      <c r="D423" s="4"/>
      <c r="E423" s="4"/>
      <c r="F423" s="16"/>
      <c r="G423" s="16"/>
      <c r="H423" s="14"/>
      <c r="I423" s="14"/>
      <c r="J423" s="14"/>
      <c r="M423" s="4"/>
      <c r="N423" s="4"/>
      <c r="O423" s="4"/>
      <c r="P423" s="4"/>
      <c r="Q423" s="4"/>
      <c r="R423" s="4"/>
      <c r="S423" s="4"/>
      <c r="T423" s="4"/>
    </row>
    <row r="424" spans="1:20" ht="14.25">
      <c r="A424" s="4"/>
      <c r="B424" s="4"/>
      <c r="C424" s="4"/>
      <c r="D424" s="4"/>
      <c r="E424" s="4"/>
      <c r="F424" s="16"/>
      <c r="G424" s="16"/>
      <c r="H424" s="14"/>
      <c r="I424" s="14"/>
      <c r="J424" s="14"/>
      <c r="M424" s="4"/>
      <c r="N424" s="4"/>
      <c r="O424" s="4"/>
      <c r="P424" s="4"/>
      <c r="Q424" s="4"/>
      <c r="R424" s="4"/>
      <c r="S424" s="4"/>
      <c r="T424" s="4"/>
    </row>
    <row r="425" spans="1:20" ht="14.25">
      <c r="A425" s="4"/>
      <c r="B425" s="4"/>
      <c r="C425" s="4"/>
      <c r="D425" s="4"/>
      <c r="E425" s="4"/>
      <c r="F425" s="16"/>
      <c r="G425" s="16"/>
      <c r="H425" s="14"/>
      <c r="I425" s="14"/>
      <c r="J425" s="14"/>
      <c r="M425" s="4"/>
      <c r="N425" s="4"/>
      <c r="O425" s="4"/>
      <c r="P425" s="4"/>
      <c r="Q425" s="4"/>
      <c r="R425" s="4"/>
      <c r="S425" s="4"/>
      <c r="T425" s="4"/>
    </row>
    <row r="426" spans="1:20" ht="14.25">
      <c r="A426" s="4"/>
      <c r="B426" s="4"/>
      <c r="C426" s="4"/>
      <c r="D426" s="4"/>
      <c r="E426" s="4"/>
      <c r="F426" s="16"/>
      <c r="G426" s="16"/>
      <c r="H426" s="14"/>
      <c r="I426" s="14"/>
      <c r="J426" s="14"/>
      <c r="M426" s="4"/>
      <c r="N426" s="4"/>
      <c r="O426" s="4"/>
      <c r="P426" s="4"/>
      <c r="Q426" s="4"/>
      <c r="R426" s="4"/>
      <c r="S426" s="4"/>
      <c r="T426" s="4"/>
    </row>
    <row r="427" spans="1:20" ht="14.25">
      <c r="A427" s="4"/>
      <c r="B427" s="4"/>
      <c r="C427" s="4"/>
      <c r="D427" s="4"/>
      <c r="E427" s="4"/>
      <c r="F427" s="16"/>
      <c r="G427" s="16"/>
      <c r="H427" s="14"/>
      <c r="I427" s="14"/>
      <c r="J427" s="14"/>
      <c r="M427" s="4"/>
      <c r="N427" s="4"/>
      <c r="O427" s="4"/>
      <c r="P427" s="4"/>
      <c r="Q427" s="4"/>
      <c r="R427" s="4"/>
      <c r="S427" s="4"/>
      <c r="T427" s="4"/>
    </row>
    <row r="428" spans="1:20" ht="14.25">
      <c r="A428" s="4"/>
      <c r="B428" s="4"/>
      <c r="C428" s="4"/>
      <c r="D428" s="4"/>
      <c r="E428" s="4"/>
      <c r="F428" s="16"/>
      <c r="G428" s="16"/>
      <c r="H428" s="14"/>
      <c r="I428" s="14"/>
      <c r="J428" s="14"/>
      <c r="M428" s="4"/>
      <c r="N428" s="4"/>
      <c r="O428" s="4"/>
      <c r="P428" s="4"/>
      <c r="Q428" s="4"/>
      <c r="R428" s="4"/>
      <c r="S428" s="4"/>
      <c r="T428" s="4"/>
    </row>
    <row r="429" spans="1:20" ht="14.25">
      <c r="A429" s="4"/>
      <c r="B429" s="4"/>
      <c r="C429" s="4"/>
      <c r="D429" s="4"/>
      <c r="E429" s="4"/>
      <c r="F429" s="16"/>
      <c r="G429" s="16"/>
      <c r="H429" s="14"/>
      <c r="I429" s="14"/>
      <c r="J429" s="14"/>
      <c r="M429" s="4"/>
      <c r="N429" s="4"/>
      <c r="O429" s="4"/>
      <c r="P429" s="4"/>
      <c r="Q429" s="4"/>
      <c r="R429" s="4"/>
      <c r="S429" s="4"/>
      <c r="T429" s="4"/>
    </row>
    <row r="430" spans="1:20" ht="14.25">
      <c r="A430" s="4"/>
      <c r="B430" s="4"/>
      <c r="C430" s="4"/>
      <c r="D430" s="4"/>
      <c r="E430" s="4"/>
      <c r="F430" s="16"/>
      <c r="G430" s="16"/>
      <c r="H430" s="14"/>
      <c r="I430" s="14"/>
      <c r="J430" s="14"/>
      <c r="M430" s="4"/>
      <c r="N430" s="4"/>
      <c r="O430" s="4"/>
      <c r="P430" s="4"/>
      <c r="Q430" s="4"/>
      <c r="R430" s="4"/>
      <c r="S430" s="4"/>
      <c r="T430" s="4"/>
    </row>
    <row r="431" spans="1:20" ht="14.25">
      <c r="A431" s="4"/>
      <c r="B431" s="4"/>
      <c r="C431" s="4"/>
      <c r="D431" s="4"/>
      <c r="E431" s="4"/>
      <c r="F431" s="16"/>
      <c r="G431" s="16"/>
      <c r="H431" s="14"/>
      <c r="I431" s="14"/>
      <c r="J431" s="14"/>
      <c r="M431" s="4"/>
      <c r="N431" s="4"/>
      <c r="O431" s="4"/>
      <c r="P431" s="4"/>
      <c r="Q431" s="4"/>
      <c r="R431" s="4"/>
      <c r="S431" s="4"/>
      <c r="T431" s="4"/>
    </row>
    <row r="432" spans="1:20" ht="14.25">
      <c r="A432" s="4"/>
      <c r="B432" s="4"/>
      <c r="C432" s="4"/>
      <c r="D432" s="4"/>
      <c r="E432" s="4"/>
      <c r="F432" s="16"/>
      <c r="G432" s="16"/>
      <c r="H432" s="14"/>
      <c r="I432" s="14"/>
      <c r="J432" s="14"/>
      <c r="M432" s="4"/>
      <c r="N432" s="4"/>
      <c r="O432" s="4"/>
      <c r="P432" s="4"/>
      <c r="Q432" s="4"/>
      <c r="R432" s="4"/>
      <c r="S432" s="4"/>
      <c r="T432" s="4"/>
    </row>
    <row r="433" spans="1:20" ht="14.25">
      <c r="A433" s="4"/>
      <c r="B433" s="4"/>
      <c r="C433" s="4"/>
      <c r="D433" s="4"/>
      <c r="E433" s="4"/>
      <c r="F433" s="16"/>
      <c r="G433" s="16"/>
      <c r="H433" s="14"/>
      <c r="I433" s="14"/>
      <c r="J433" s="14"/>
      <c r="M433" s="4"/>
      <c r="N433" s="4"/>
      <c r="O433" s="4"/>
      <c r="P433" s="4"/>
      <c r="Q433" s="4"/>
      <c r="R433" s="4"/>
      <c r="S433" s="4"/>
      <c r="T433" s="4"/>
    </row>
    <row r="434" spans="1:20" ht="14.25">
      <c r="A434" s="4"/>
      <c r="B434" s="4"/>
      <c r="C434" s="4"/>
      <c r="D434" s="4"/>
      <c r="E434" s="4"/>
      <c r="F434" s="16"/>
      <c r="G434" s="16"/>
      <c r="H434" s="14"/>
      <c r="I434" s="14"/>
      <c r="J434" s="14"/>
      <c r="M434" s="4"/>
      <c r="N434" s="4"/>
      <c r="O434" s="4"/>
      <c r="P434" s="4"/>
      <c r="Q434" s="4"/>
      <c r="R434" s="4"/>
      <c r="S434" s="4"/>
      <c r="T434" s="4"/>
    </row>
    <row r="435" spans="1:20" ht="14.25">
      <c r="A435" s="4"/>
      <c r="B435" s="4"/>
      <c r="C435" s="4"/>
      <c r="D435" s="4"/>
      <c r="E435" s="4"/>
      <c r="F435" s="16"/>
      <c r="G435" s="16"/>
      <c r="H435" s="14"/>
      <c r="I435" s="14"/>
      <c r="J435" s="14"/>
      <c r="M435" s="4"/>
      <c r="N435" s="4"/>
      <c r="O435" s="4"/>
      <c r="P435" s="4"/>
      <c r="Q435" s="4"/>
      <c r="R435" s="4"/>
      <c r="S435" s="4"/>
      <c r="T435" s="4"/>
    </row>
    <row r="436" spans="1:20" ht="14.25">
      <c r="A436" s="4"/>
      <c r="B436" s="4"/>
      <c r="C436" s="4"/>
      <c r="D436" s="4"/>
      <c r="E436" s="4"/>
      <c r="F436" s="16"/>
      <c r="G436" s="16"/>
      <c r="H436" s="14"/>
      <c r="I436" s="14"/>
      <c r="J436" s="14"/>
      <c r="M436" s="4"/>
      <c r="N436" s="4"/>
      <c r="O436" s="4"/>
      <c r="P436" s="4"/>
      <c r="Q436" s="4"/>
      <c r="R436" s="4"/>
      <c r="S436" s="4"/>
      <c r="T436" s="4"/>
    </row>
    <row r="437" spans="1:20" ht="14.25">
      <c r="A437" s="4"/>
      <c r="B437" s="4"/>
      <c r="C437" s="4"/>
      <c r="D437" s="4"/>
      <c r="E437" s="4"/>
      <c r="F437" s="16"/>
      <c r="G437" s="16"/>
      <c r="H437" s="14"/>
      <c r="I437" s="14"/>
      <c r="J437" s="14"/>
      <c r="M437" s="4"/>
      <c r="N437" s="4"/>
      <c r="O437" s="4"/>
      <c r="P437" s="4"/>
      <c r="Q437" s="4"/>
      <c r="R437" s="4"/>
      <c r="S437" s="4"/>
      <c r="T437" s="4"/>
    </row>
    <row r="438" spans="1:20" ht="14.25">
      <c r="A438" s="4"/>
      <c r="B438" s="4"/>
      <c r="C438" s="4"/>
      <c r="D438" s="4"/>
      <c r="E438" s="4"/>
      <c r="F438" s="16"/>
      <c r="G438" s="16"/>
      <c r="H438" s="14"/>
      <c r="I438" s="14"/>
      <c r="J438" s="14"/>
      <c r="M438" s="4"/>
      <c r="N438" s="4"/>
      <c r="O438" s="4"/>
      <c r="P438" s="4"/>
      <c r="Q438" s="4"/>
      <c r="R438" s="4"/>
      <c r="S438" s="4"/>
      <c r="T438" s="4"/>
    </row>
    <row r="439" spans="1:20" ht="14.25">
      <c r="A439" s="4"/>
      <c r="B439" s="4"/>
      <c r="C439" s="4"/>
      <c r="D439" s="4"/>
      <c r="E439" s="4"/>
      <c r="F439" s="16"/>
      <c r="G439" s="16"/>
      <c r="H439" s="14"/>
      <c r="I439" s="14"/>
      <c r="J439" s="14"/>
      <c r="M439" s="4"/>
      <c r="N439" s="4"/>
      <c r="O439" s="4"/>
      <c r="P439" s="4"/>
      <c r="Q439" s="4"/>
      <c r="R439" s="4"/>
      <c r="S439" s="4"/>
      <c r="T439" s="4"/>
    </row>
    <row r="440" spans="1:20" ht="14.25">
      <c r="A440" s="4"/>
      <c r="B440" s="4"/>
      <c r="C440" s="4"/>
      <c r="D440" s="4"/>
      <c r="E440" s="4"/>
      <c r="F440" s="16"/>
      <c r="G440" s="16"/>
      <c r="H440" s="14"/>
      <c r="I440" s="14"/>
      <c r="J440" s="14"/>
      <c r="M440" s="4"/>
      <c r="N440" s="4"/>
      <c r="O440" s="4"/>
      <c r="P440" s="4"/>
      <c r="Q440" s="4"/>
      <c r="R440" s="4"/>
      <c r="S440" s="4"/>
      <c r="T440" s="4"/>
    </row>
    <row r="441" spans="1:20" ht="14.25">
      <c r="A441" s="4"/>
      <c r="B441" s="4"/>
      <c r="C441" s="4"/>
      <c r="D441" s="4"/>
      <c r="E441" s="4"/>
      <c r="F441" s="16"/>
      <c r="G441" s="16"/>
      <c r="H441" s="14"/>
      <c r="I441" s="14"/>
      <c r="J441" s="14"/>
      <c r="M441" s="4"/>
      <c r="N441" s="4"/>
      <c r="O441" s="4"/>
      <c r="P441" s="4"/>
      <c r="Q441" s="4"/>
      <c r="R441" s="4"/>
      <c r="S441" s="4"/>
      <c r="T441" s="4"/>
    </row>
    <row r="442" spans="1:20" ht="14.25">
      <c r="A442" s="4"/>
      <c r="B442" s="4"/>
      <c r="C442" s="4"/>
      <c r="D442" s="4"/>
      <c r="E442" s="4"/>
      <c r="F442" s="16"/>
      <c r="G442" s="16"/>
      <c r="H442" s="14"/>
      <c r="I442" s="14"/>
      <c r="J442" s="14"/>
      <c r="M442" s="4"/>
      <c r="N442" s="4"/>
      <c r="O442" s="4"/>
      <c r="P442" s="4"/>
      <c r="Q442" s="4"/>
      <c r="R442" s="4"/>
      <c r="S442" s="4"/>
      <c r="T442" s="4"/>
    </row>
    <row r="443" spans="1:20" ht="14.25">
      <c r="A443" s="4"/>
      <c r="B443" s="4"/>
      <c r="C443" s="4"/>
      <c r="D443" s="4"/>
      <c r="E443" s="4"/>
      <c r="F443" s="16"/>
      <c r="G443" s="16"/>
      <c r="H443" s="14"/>
      <c r="I443" s="14"/>
      <c r="J443" s="14"/>
      <c r="M443" s="4"/>
      <c r="N443" s="4"/>
      <c r="O443" s="4"/>
      <c r="P443" s="4"/>
      <c r="Q443" s="4"/>
      <c r="R443" s="4"/>
      <c r="S443" s="4"/>
      <c r="T443" s="4"/>
    </row>
    <row r="444" spans="1:20" ht="14.25">
      <c r="A444" s="4"/>
      <c r="B444" s="4"/>
      <c r="C444" s="4"/>
      <c r="D444" s="4"/>
      <c r="E444" s="4"/>
      <c r="F444" s="16"/>
      <c r="G444" s="16"/>
      <c r="H444" s="14"/>
      <c r="I444" s="14"/>
      <c r="J444" s="14"/>
      <c r="M444" s="4"/>
      <c r="N444" s="4"/>
      <c r="O444" s="4"/>
      <c r="P444" s="4"/>
      <c r="Q444" s="4"/>
      <c r="R444" s="4"/>
      <c r="S444" s="4"/>
      <c r="T444" s="4"/>
    </row>
    <row r="445" spans="1:20" ht="14.25">
      <c r="A445" s="4"/>
      <c r="B445" s="4"/>
      <c r="C445" s="4"/>
      <c r="D445" s="4"/>
      <c r="E445" s="4"/>
      <c r="F445" s="16"/>
      <c r="G445" s="16"/>
      <c r="H445" s="14"/>
      <c r="I445" s="14"/>
      <c r="J445" s="14"/>
      <c r="M445" s="4"/>
      <c r="N445" s="4"/>
      <c r="O445" s="4"/>
      <c r="P445" s="4"/>
      <c r="Q445" s="4"/>
      <c r="R445" s="4"/>
      <c r="S445" s="4"/>
      <c r="T445" s="4"/>
    </row>
    <row r="446" spans="1:20" ht="14.25">
      <c r="A446" s="4"/>
      <c r="B446" s="4"/>
      <c r="C446" s="4"/>
      <c r="D446" s="4"/>
      <c r="E446" s="4"/>
      <c r="F446" s="16"/>
      <c r="G446" s="16"/>
      <c r="H446" s="14"/>
      <c r="I446" s="14"/>
      <c r="J446" s="14"/>
      <c r="M446" s="4"/>
      <c r="N446" s="4"/>
      <c r="O446" s="4"/>
      <c r="P446" s="4"/>
      <c r="Q446" s="4"/>
      <c r="R446" s="4"/>
      <c r="S446" s="4"/>
      <c r="T446" s="4"/>
    </row>
    <row r="447" spans="1:20" ht="14.25">
      <c r="A447" s="4"/>
      <c r="B447" s="4"/>
      <c r="C447" s="4"/>
      <c r="D447" s="4"/>
      <c r="E447" s="4"/>
      <c r="F447" s="16"/>
      <c r="G447" s="16"/>
      <c r="H447" s="14"/>
      <c r="I447" s="14"/>
      <c r="J447" s="14"/>
      <c r="M447" s="4"/>
      <c r="N447" s="4"/>
      <c r="O447" s="4"/>
      <c r="P447" s="4"/>
      <c r="Q447" s="4"/>
      <c r="R447" s="4"/>
      <c r="S447" s="4"/>
      <c r="T447" s="4"/>
    </row>
    <row r="448" spans="1:20" ht="14.25">
      <c r="A448" s="4"/>
      <c r="B448" s="4"/>
      <c r="C448" s="4"/>
      <c r="D448" s="4"/>
      <c r="E448" s="4"/>
      <c r="F448" s="16"/>
      <c r="G448" s="16"/>
      <c r="H448" s="14"/>
      <c r="I448" s="14"/>
      <c r="J448" s="14"/>
      <c r="M448" s="4"/>
      <c r="N448" s="4"/>
      <c r="O448" s="4"/>
      <c r="P448" s="4"/>
      <c r="Q448" s="4"/>
      <c r="R448" s="4"/>
      <c r="S448" s="4"/>
      <c r="T448" s="4"/>
    </row>
    <row r="449" spans="1:20" ht="14.25">
      <c r="A449" s="4"/>
      <c r="B449" s="4"/>
      <c r="C449" s="4"/>
      <c r="D449" s="4"/>
      <c r="E449" s="4"/>
      <c r="F449" s="16"/>
      <c r="G449" s="16"/>
      <c r="H449" s="14"/>
      <c r="I449" s="14"/>
      <c r="J449" s="14"/>
      <c r="M449" s="4"/>
      <c r="N449" s="4"/>
      <c r="O449" s="4"/>
      <c r="P449" s="4"/>
      <c r="Q449" s="4"/>
      <c r="R449" s="4"/>
      <c r="S449" s="4"/>
      <c r="T449" s="4"/>
    </row>
    <row r="450" spans="1:20" ht="14.25">
      <c r="A450" s="4"/>
      <c r="B450" s="4"/>
      <c r="C450" s="4"/>
      <c r="D450" s="4"/>
      <c r="E450" s="4"/>
      <c r="F450" s="16"/>
      <c r="G450" s="16"/>
      <c r="H450" s="14"/>
      <c r="I450" s="14"/>
      <c r="J450" s="14"/>
      <c r="M450" s="4"/>
      <c r="N450" s="4"/>
      <c r="O450" s="4"/>
      <c r="P450" s="4"/>
      <c r="Q450" s="4"/>
      <c r="R450" s="4"/>
      <c r="S450" s="4"/>
      <c r="T450" s="4"/>
    </row>
    <row r="451" spans="1:20" ht="14.25">
      <c r="A451" s="4"/>
      <c r="B451" s="4"/>
      <c r="C451" s="4"/>
      <c r="D451" s="4"/>
      <c r="E451" s="4"/>
      <c r="F451" s="16"/>
      <c r="G451" s="16"/>
      <c r="H451" s="14"/>
      <c r="I451" s="14"/>
      <c r="J451" s="14"/>
      <c r="M451" s="4"/>
      <c r="N451" s="4"/>
      <c r="O451" s="4"/>
      <c r="P451" s="4"/>
      <c r="Q451" s="4"/>
      <c r="R451" s="4"/>
      <c r="S451" s="4"/>
      <c r="T451" s="4"/>
    </row>
    <row r="452" spans="1:20" ht="14.25">
      <c r="A452" s="4"/>
      <c r="B452" s="4"/>
      <c r="C452" s="4"/>
      <c r="D452" s="4"/>
      <c r="E452" s="4"/>
      <c r="F452" s="16"/>
      <c r="G452" s="16"/>
      <c r="H452" s="14"/>
      <c r="I452" s="14"/>
      <c r="J452" s="14"/>
      <c r="M452" s="4"/>
      <c r="N452" s="4"/>
      <c r="O452" s="4"/>
      <c r="P452" s="4"/>
      <c r="Q452" s="4"/>
      <c r="R452" s="4"/>
      <c r="S452" s="4"/>
      <c r="T452" s="4"/>
    </row>
    <row r="453" spans="1:20" ht="14.25">
      <c r="A453" s="4"/>
      <c r="B453" s="4"/>
      <c r="C453" s="4"/>
      <c r="D453" s="4"/>
      <c r="E453" s="4"/>
      <c r="F453" s="16"/>
      <c r="G453" s="16"/>
      <c r="H453" s="14"/>
      <c r="I453" s="14"/>
      <c r="J453" s="14"/>
      <c r="M453" s="4"/>
      <c r="N453" s="4"/>
      <c r="O453" s="4"/>
      <c r="P453" s="4"/>
      <c r="Q453" s="4"/>
      <c r="R453" s="4"/>
      <c r="S453" s="4"/>
      <c r="T453" s="4"/>
    </row>
    <row r="454" spans="1:20" ht="14.25">
      <c r="A454" s="4"/>
      <c r="B454" s="4"/>
      <c r="C454" s="4"/>
      <c r="D454" s="4"/>
      <c r="E454" s="4"/>
      <c r="F454" s="16"/>
      <c r="G454" s="16"/>
      <c r="H454" s="14"/>
      <c r="I454" s="14"/>
      <c r="J454" s="14"/>
      <c r="M454" s="4"/>
      <c r="N454" s="4"/>
      <c r="O454" s="4"/>
      <c r="P454" s="4"/>
      <c r="Q454" s="4"/>
      <c r="R454" s="4"/>
      <c r="S454" s="4"/>
      <c r="T454" s="4"/>
    </row>
    <row r="455" spans="1:20" ht="14.25">
      <c r="A455" s="4"/>
      <c r="B455" s="4"/>
      <c r="C455" s="4"/>
      <c r="D455" s="4"/>
      <c r="E455" s="4"/>
      <c r="F455" s="16"/>
      <c r="G455" s="16"/>
      <c r="H455" s="14"/>
      <c r="I455" s="14"/>
      <c r="J455" s="14"/>
      <c r="M455" s="4"/>
      <c r="N455" s="4"/>
      <c r="O455" s="4"/>
      <c r="P455" s="4"/>
      <c r="Q455" s="4"/>
      <c r="R455" s="4"/>
      <c r="S455" s="4"/>
      <c r="T455" s="4"/>
    </row>
    <row r="456" spans="1:20" ht="14.25">
      <c r="A456" s="4"/>
      <c r="B456" s="4"/>
      <c r="C456" s="4"/>
      <c r="D456" s="4"/>
      <c r="E456" s="4"/>
      <c r="F456" s="16"/>
      <c r="G456" s="16"/>
      <c r="H456" s="14"/>
      <c r="I456" s="14"/>
      <c r="J456" s="14"/>
      <c r="M456" s="4"/>
      <c r="N456" s="4"/>
      <c r="O456" s="4"/>
      <c r="P456" s="4"/>
      <c r="Q456" s="4"/>
      <c r="R456" s="4"/>
      <c r="S456" s="4"/>
      <c r="T456" s="4"/>
    </row>
    <row r="457" spans="1:20" ht="14.25">
      <c r="A457" s="4"/>
      <c r="B457" s="4"/>
      <c r="C457" s="4"/>
      <c r="D457" s="4"/>
      <c r="E457" s="4"/>
      <c r="F457" s="16"/>
      <c r="G457" s="16"/>
      <c r="H457" s="14"/>
      <c r="I457" s="14"/>
      <c r="J457" s="14"/>
      <c r="M457" s="4"/>
      <c r="N457" s="4"/>
      <c r="O457" s="4"/>
      <c r="P457" s="4"/>
      <c r="Q457" s="4"/>
      <c r="R457" s="4"/>
      <c r="S457" s="4"/>
      <c r="T457" s="4"/>
    </row>
    <row r="458" spans="1:20" ht="14.25">
      <c r="A458" s="4"/>
      <c r="B458" s="4"/>
      <c r="C458" s="4"/>
      <c r="D458" s="4"/>
      <c r="E458" s="4"/>
      <c r="F458" s="16"/>
      <c r="G458" s="16"/>
      <c r="H458" s="14"/>
      <c r="I458" s="14"/>
      <c r="J458" s="14"/>
      <c r="M458" s="4"/>
      <c r="N458" s="4"/>
      <c r="O458" s="4"/>
      <c r="P458" s="4"/>
      <c r="Q458" s="4"/>
      <c r="R458" s="4"/>
      <c r="S458" s="4"/>
      <c r="T458" s="4"/>
    </row>
    <row r="459" spans="1:20" ht="14.25">
      <c r="A459" s="4"/>
      <c r="B459" s="4"/>
      <c r="C459" s="4"/>
      <c r="D459" s="4"/>
      <c r="E459" s="4"/>
      <c r="F459" s="16"/>
      <c r="G459" s="16"/>
      <c r="H459" s="14"/>
      <c r="I459" s="14"/>
      <c r="J459" s="14"/>
      <c r="M459" s="4"/>
      <c r="N459" s="4"/>
      <c r="O459" s="4"/>
      <c r="P459" s="4"/>
      <c r="Q459" s="4"/>
      <c r="R459" s="4"/>
      <c r="S459" s="4"/>
      <c r="T459" s="4"/>
    </row>
    <row r="460" spans="1:20" ht="14.25">
      <c r="A460" s="4"/>
      <c r="B460" s="4"/>
      <c r="C460" s="4"/>
      <c r="D460" s="4"/>
      <c r="E460" s="4"/>
      <c r="F460" s="16"/>
      <c r="G460" s="16"/>
      <c r="H460" s="14"/>
      <c r="I460" s="14"/>
      <c r="J460" s="14"/>
      <c r="M460" s="4"/>
      <c r="N460" s="4"/>
      <c r="O460" s="4"/>
      <c r="P460" s="4"/>
      <c r="Q460" s="4"/>
      <c r="R460" s="4"/>
      <c r="S460" s="4"/>
      <c r="T460" s="4"/>
    </row>
    <row r="461" spans="1:20" ht="14.25">
      <c r="A461" s="4"/>
      <c r="B461" s="4"/>
      <c r="C461" s="4"/>
      <c r="D461" s="4"/>
      <c r="E461" s="4"/>
      <c r="F461" s="16"/>
      <c r="G461" s="16"/>
      <c r="H461" s="14"/>
      <c r="I461" s="14"/>
      <c r="J461" s="14"/>
      <c r="M461" s="4"/>
      <c r="N461" s="4"/>
      <c r="O461" s="4"/>
      <c r="P461" s="4"/>
      <c r="Q461" s="4"/>
      <c r="R461" s="4"/>
      <c r="S461" s="4"/>
      <c r="T461" s="4"/>
    </row>
    <row r="462" spans="1:20" ht="14.25">
      <c r="A462" s="4"/>
      <c r="B462" s="4"/>
      <c r="C462" s="4"/>
      <c r="D462" s="4"/>
      <c r="E462" s="4"/>
      <c r="F462" s="16"/>
      <c r="G462" s="16"/>
      <c r="H462" s="14"/>
      <c r="I462" s="14"/>
      <c r="J462" s="14"/>
      <c r="M462" s="4"/>
      <c r="N462" s="4"/>
      <c r="O462" s="4"/>
      <c r="P462" s="4"/>
      <c r="Q462" s="4"/>
      <c r="R462" s="4"/>
      <c r="S462" s="4"/>
      <c r="T462" s="4"/>
    </row>
    <row r="463" spans="1:20" ht="14.25">
      <c r="A463" s="4"/>
      <c r="B463" s="4"/>
      <c r="C463" s="4"/>
      <c r="D463" s="4"/>
      <c r="E463" s="4"/>
      <c r="F463" s="16"/>
      <c r="G463" s="16"/>
      <c r="H463" s="14"/>
      <c r="I463" s="14"/>
      <c r="J463" s="14"/>
      <c r="M463" s="4"/>
      <c r="N463" s="4"/>
      <c r="O463" s="4"/>
      <c r="P463" s="4"/>
      <c r="Q463" s="4"/>
      <c r="R463" s="4"/>
      <c r="S463" s="4"/>
      <c r="T463" s="4"/>
    </row>
    <row r="464" spans="1:20" ht="14.25">
      <c r="A464" s="4"/>
      <c r="B464" s="4"/>
      <c r="C464" s="4"/>
      <c r="D464" s="4"/>
      <c r="E464" s="4"/>
      <c r="F464" s="16"/>
      <c r="G464" s="16"/>
      <c r="H464" s="14"/>
      <c r="I464" s="14"/>
      <c r="J464" s="14"/>
      <c r="M464" s="4"/>
      <c r="N464" s="4"/>
      <c r="O464" s="4"/>
      <c r="P464" s="4"/>
      <c r="Q464" s="4"/>
      <c r="R464" s="4"/>
      <c r="S464" s="4"/>
      <c r="T464" s="4"/>
    </row>
    <row r="465" spans="1:20" ht="14.25">
      <c r="A465" s="4"/>
      <c r="B465" s="4"/>
      <c r="C465" s="4"/>
      <c r="D465" s="4"/>
      <c r="E465" s="4"/>
      <c r="F465" s="16"/>
      <c r="G465" s="16"/>
      <c r="H465" s="14"/>
      <c r="I465" s="14"/>
      <c r="J465" s="14"/>
      <c r="M465" s="4"/>
      <c r="N465" s="4"/>
      <c r="O465" s="4"/>
      <c r="P465" s="4"/>
      <c r="Q465" s="4"/>
      <c r="R465" s="4"/>
      <c r="S465" s="4"/>
      <c r="T465" s="4"/>
    </row>
    <row r="466" spans="1:20" ht="14.25">
      <c r="A466" s="4"/>
      <c r="B466" s="4"/>
      <c r="C466" s="4"/>
      <c r="D466" s="4"/>
      <c r="E466" s="4"/>
      <c r="F466" s="16"/>
      <c r="G466" s="16"/>
      <c r="H466" s="14"/>
      <c r="I466" s="14"/>
      <c r="J466" s="14"/>
      <c r="M466" s="4"/>
      <c r="N466" s="4"/>
      <c r="O466" s="4"/>
      <c r="P466" s="4"/>
      <c r="Q466" s="4"/>
      <c r="R466" s="4"/>
      <c r="S466" s="4"/>
      <c r="T466" s="4"/>
    </row>
    <row r="467" spans="1:20" ht="14.25">
      <c r="A467" s="4"/>
      <c r="B467" s="4"/>
      <c r="C467" s="4"/>
      <c r="D467" s="4"/>
      <c r="E467" s="4"/>
      <c r="F467" s="16"/>
      <c r="G467" s="16"/>
      <c r="H467" s="14"/>
      <c r="I467" s="14"/>
      <c r="J467" s="14"/>
      <c r="M467" s="4"/>
      <c r="N467" s="4"/>
      <c r="O467" s="4"/>
      <c r="P467" s="4"/>
      <c r="Q467" s="4"/>
      <c r="R467" s="4"/>
      <c r="S467" s="4"/>
      <c r="T467" s="4"/>
    </row>
    <row r="468" spans="1:20" ht="14.25">
      <c r="A468" s="4"/>
      <c r="B468" s="4"/>
      <c r="C468" s="4"/>
      <c r="D468" s="4"/>
      <c r="E468" s="4"/>
      <c r="F468" s="16"/>
      <c r="G468" s="16"/>
      <c r="H468" s="14"/>
      <c r="I468" s="14"/>
      <c r="J468" s="14"/>
      <c r="M468" s="4"/>
      <c r="N468" s="4"/>
      <c r="O468" s="4"/>
      <c r="P468" s="4"/>
      <c r="Q468" s="4"/>
      <c r="R468" s="4"/>
      <c r="S468" s="4"/>
      <c r="T468" s="4"/>
    </row>
    <row r="469" spans="1:20" ht="14.25">
      <c r="A469" s="4"/>
      <c r="B469" s="4"/>
      <c r="C469" s="4"/>
      <c r="D469" s="4"/>
      <c r="E469" s="4"/>
      <c r="F469" s="16"/>
      <c r="G469" s="16"/>
      <c r="H469" s="14"/>
      <c r="I469" s="14"/>
      <c r="J469" s="14"/>
      <c r="M469" s="4"/>
      <c r="N469" s="4"/>
      <c r="O469" s="4"/>
      <c r="P469" s="4"/>
      <c r="Q469" s="4"/>
      <c r="R469" s="4"/>
      <c r="S469" s="4"/>
      <c r="T469" s="4"/>
    </row>
    <row r="470" spans="1:20" ht="14.25">
      <c r="A470" s="4"/>
      <c r="B470" s="4"/>
      <c r="C470" s="4"/>
      <c r="D470" s="4"/>
      <c r="E470" s="4"/>
      <c r="F470" s="16"/>
      <c r="G470" s="16"/>
      <c r="H470" s="14"/>
      <c r="I470" s="14"/>
      <c r="J470" s="14"/>
      <c r="M470" s="4"/>
      <c r="N470" s="4"/>
      <c r="O470" s="4"/>
      <c r="P470" s="4"/>
      <c r="Q470" s="4"/>
      <c r="R470" s="4"/>
      <c r="S470" s="4"/>
      <c r="T470" s="4"/>
    </row>
    <row r="471" spans="1:20" ht="14.25">
      <c r="A471" s="4"/>
      <c r="B471" s="4"/>
      <c r="C471" s="4"/>
      <c r="D471" s="4"/>
      <c r="E471" s="4"/>
      <c r="F471" s="16"/>
      <c r="G471" s="16"/>
      <c r="H471" s="14"/>
      <c r="I471" s="14"/>
      <c r="J471" s="14"/>
      <c r="M471" s="4"/>
      <c r="N471" s="4"/>
      <c r="O471" s="4"/>
      <c r="P471" s="4"/>
      <c r="Q471" s="4"/>
      <c r="R471" s="4"/>
      <c r="S471" s="4"/>
      <c r="T471" s="4"/>
    </row>
    <row r="472" spans="1:20" ht="14.25">
      <c r="A472" s="4"/>
      <c r="B472" s="4"/>
      <c r="C472" s="4"/>
      <c r="D472" s="4"/>
      <c r="E472" s="4"/>
      <c r="F472" s="16"/>
      <c r="G472" s="16"/>
      <c r="H472" s="14"/>
      <c r="I472" s="14"/>
      <c r="J472" s="14"/>
      <c r="M472" s="4"/>
      <c r="N472" s="4"/>
      <c r="O472" s="4"/>
      <c r="P472" s="4"/>
      <c r="Q472" s="4"/>
      <c r="R472" s="4"/>
      <c r="S472" s="4"/>
      <c r="T472" s="4"/>
    </row>
    <row r="473" spans="1:20" ht="14.25">
      <c r="A473" s="4"/>
      <c r="B473" s="4"/>
      <c r="C473" s="4"/>
      <c r="D473" s="4"/>
      <c r="E473" s="4"/>
      <c r="F473" s="16"/>
      <c r="G473" s="16"/>
      <c r="H473" s="14"/>
      <c r="I473" s="14"/>
      <c r="J473" s="14"/>
      <c r="M473" s="4"/>
      <c r="N473" s="4"/>
      <c r="O473" s="4"/>
      <c r="P473" s="4"/>
      <c r="Q473" s="4"/>
      <c r="R473" s="4"/>
      <c r="S473" s="4"/>
      <c r="T473" s="4"/>
    </row>
    <row r="474" spans="1:20" ht="14.25">
      <c r="A474" s="4"/>
      <c r="B474" s="4"/>
      <c r="C474" s="4"/>
      <c r="D474" s="4"/>
      <c r="E474" s="4"/>
      <c r="F474" s="16"/>
      <c r="G474" s="16"/>
      <c r="H474" s="14"/>
      <c r="I474" s="14"/>
      <c r="J474" s="14"/>
      <c r="M474" s="4"/>
      <c r="N474" s="4"/>
      <c r="O474" s="4"/>
      <c r="P474" s="4"/>
      <c r="Q474" s="4"/>
      <c r="R474" s="4"/>
      <c r="S474" s="4"/>
      <c r="T474" s="4"/>
    </row>
    <row r="475" spans="1:20" ht="14.25">
      <c r="A475" s="4"/>
      <c r="B475" s="4"/>
      <c r="C475" s="4"/>
      <c r="D475" s="4"/>
      <c r="E475" s="4"/>
      <c r="F475" s="16"/>
      <c r="G475" s="16"/>
      <c r="H475" s="14"/>
      <c r="I475" s="14"/>
      <c r="J475" s="14"/>
      <c r="M475" s="4"/>
      <c r="N475" s="4"/>
      <c r="O475" s="4"/>
      <c r="P475" s="4"/>
      <c r="Q475" s="4"/>
      <c r="R475" s="4"/>
      <c r="S475" s="4"/>
      <c r="T475" s="4"/>
    </row>
    <row r="476" spans="1:20" ht="14.25">
      <c r="A476" s="4"/>
      <c r="B476" s="4"/>
      <c r="C476" s="4"/>
      <c r="D476" s="4"/>
      <c r="E476" s="4"/>
      <c r="F476" s="16"/>
      <c r="G476" s="16"/>
      <c r="H476" s="14"/>
      <c r="I476" s="14"/>
      <c r="J476" s="14"/>
      <c r="M476" s="4"/>
      <c r="N476" s="4"/>
      <c r="O476" s="4"/>
      <c r="P476" s="4"/>
      <c r="Q476" s="4"/>
      <c r="R476" s="4"/>
      <c r="S476" s="4"/>
      <c r="T476" s="4"/>
    </row>
    <row r="477" spans="1:20" ht="14.25">
      <c r="A477" s="4"/>
      <c r="B477" s="4"/>
      <c r="C477" s="4"/>
      <c r="D477" s="4"/>
      <c r="E477" s="4"/>
      <c r="F477" s="16"/>
      <c r="G477" s="16"/>
      <c r="H477" s="14"/>
      <c r="I477" s="14"/>
      <c r="J477" s="14"/>
      <c r="M477" s="4"/>
      <c r="N477" s="4"/>
      <c r="O477" s="4"/>
      <c r="P477" s="4"/>
      <c r="Q477" s="4"/>
      <c r="R477" s="4"/>
      <c r="S477" s="4"/>
      <c r="T477" s="4"/>
    </row>
    <row r="478" spans="1:20" ht="14.25">
      <c r="A478" s="4"/>
      <c r="B478" s="4"/>
      <c r="C478" s="4"/>
      <c r="D478" s="4"/>
      <c r="E478" s="4"/>
      <c r="F478" s="16"/>
      <c r="G478" s="16"/>
      <c r="H478" s="14"/>
      <c r="I478" s="14"/>
      <c r="J478" s="14"/>
      <c r="M478" s="4"/>
      <c r="N478" s="4"/>
      <c r="O478" s="4"/>
      <c r="P478" s="4"/>
      <c r="Q478" s="4"/>
      <c r="R478" s="4"/>
      <c r="S478" s="4"/>
      <c r="T478" s="4"/>
    </row>
    <row r="479" spans="1:20" ht="14.25">
      <c r="A479" s="4"/>
      <c r="B479" s="4"/>
      <c r="C479" s="4"/>
      <c r="D479" s="4"/>
      <c r="E479" s="4"/>
      <c r="F479" s="16"/>
      <c r="G479" s="16"/>
      <c r="H479" s="14"/>
      <c r="I479" s="14"/>
      <c r="J479" s="14"/>
      <c r="M479" s="4"/>
      <c r="N479" s="4"/>
      <c r="O479" s="4"/>
      <c r="P479" s="4"/>
      <c r="Q479" s="4"/>
      <c r="R479" s="4"/>
      <c r="S479" s="4"/>
      <c r="T479" s="4"/>
    </row>
    <row r="480" spans="1:20" ht="14.25">
      <c r="A480" s="4"/>
      <c r="B480" s="4"/>
      <c r="C480" s="4"/>
      <c r="D480" s="4"/>
      <c r="E480" s="4"/>
      <c r="F480" s="16"/>
      <c r="G480" s="16"/>
      <c r="H480" s="14"/>
      <c r="I480" s="14"/>
      <c r="J480" s="14"/>
      <c r="M480" s="4"/>
      <c r="N480" s="4"/>
      <c r="O480" s="4"/>
      <c r="P480" s="4"/>
      <c r="Q480" s="4"/>
      <c r="R480" s="4"/>
      <c r="S480" s="4"/>
      <c r="T480" s="4"/>
    </row>
    <row r="481" spans="1:20" ht="14.25">
      <c r="A481" s="4"/>
      <c r="B481" s="4"/>
      <c r="C481" s="4"/>
      <c r="D481" s="4"/>
      <c r="E481" s="4"/>
      <c r="F481" s="16"/>
      <c r="G481" s="16"/>
      <c r="H481" s="14"/>
      <c r="I481" s="14"/>
      <c r="J481" s="14"/>
      <c r="M481" s="4"/>
      <c r="N481" s="4"/>
      <c r="O481" s="4"/>
      <c r="P481" s="4"/>
      <c r="Q481" s="4"/>
      <c r="R481" s="4"/>
      <c r="S481" s="4"/>
      <c r="T481" s="4"/>
    </row>
    <row r="482" spans="1:20" ht="14.25">
      <c r="A482" s="4"/>
      <c r="B482" s="4"/>
      <c r="C482" s="4"/>
      <c r="D482" s="4"/>
      <c r="E482" s="4"/>
      <c r="F482" s="16"/>
      <c r="G482" s="16"/>
      <c r="H482" s="14"/>
      <c r="I482" s="14"/>
      <c r="J482" s="14"/>
      <c r="M482" s="4"/>
      <c r="N482" s="4"/>
      <c r="O482" s="4"/>
      <c r="P482" s="4"/>
      <c r="Q482" s="4"/>
      <c r="R482" s="4"/>
      <c r="S482" s="4"/>
      <c r="T482" s="4"/>
    </row>
    <row r="483" spans="1:20" ht="14.25">
      <c r="A483" s="4"/>
      <c r="B483" s="4"/>
      <c r="C483" s="4"/>
      <c r="D483" s="4"/>
      <c r="E483" s="4"/>
      <c r="F483" s="16"/>
      <c r="G483" s="16"/>
      <c r="H483" s="14"/>
      <c r="I483" s="14"/>
      <c r="J483" s="14"/>
      <c r="M483" s="4"/>
      <c r="N483" s="4"/>
      <c r="O483" s="4"/>
      <c r="P483" s="4"/>
      <c r="Q483" s="4"/>
      <c r="R483" s="4"/>
      <c r="S483" s="4"/>
      <c r="T483" s="4"/>
    </row>
    <row r="484" spans="1:20" ht="14.25">
      <c r="A484" s="4"/>
      <c r="B484" s="4"/>
      <c r="C484" s="4"/>
      <c r="D484" s="4"/>
      <c r="E484" s="4"/>
      <c r="F484" s="16"/>
      <c r="G484" s="16"/>
      <c r="H484" s="14"/>
      <c r="I484" s="14"/>
      <c r="J484" s="14"/>
      <c r="M484" s="4"/>
      <c r="N484" s="4"/>
      <c r="O484" s="4"/>
      <c r="P484" s="4"/>
      <c r="Q484" s="4"/>
      <c r="R484" s="4"/>
      <c r="S484" s="4"/>
      <c r="T484" s="4"/>
    </row>
    <row r="485" spans="1:20" ht="14.25">
      <c r="A485" s="4"/>
      <c r="B485" s="4"/>
      <c r="C485" s="4"/>
      <c r="D485" s="4"/>
      <c r="E485" s="4"/>
      <c r="F485" s="16"/>
      <c r="G485" s="16"/>
      <c r="H485" s="14"/>
      <c r="I485" s="14"/>
      <c r="J485" s="14"/>
      <c r="M485" s="4"/>
      <c r="N485" s="4"/>
      <c r="O485" s="4"/>
      <c r="P485" s="4"/>
      <c r="Q485" s="4"/>
      <c r="R485" s="4"/>
      <c r="S485" s="4"/>
      <c r="T485" s="4"/>
    </row>
    <row r="486" spans="1:20" ht="14.25">
      <c r="A486" s="4"/>
      <c r="B486" s="4"/>
      <c r="C486" s="4"/>
      <c r="D486" s="4"/>
      <c r="E486" s="4"/>
      <c r="F486" s="16"/>
      <c r="G486" s="16"/>
      <c r="H486" s="14"/>
      <c r="I486" s="14"/>
      <c r="J486" s="14"/>
      <c r="M486" s="4"/>
      <c r="N486" s="4"/>
      <c r="O486" s="4"/>
      <c r="P486" s="4"/>
      <c r="Q486" s="4"/>
      <c r="R486" s="4"/>
      <c r="S486" s="4"/>
      <c r="T486" s="4"/>
    </row>
    <row r="487" spans="1:20" ht="12.75">
      <c r="A487" s="4"/>
      <c r="B487" s="4"/>
      <c r="C487" s="4"/>
      <c r="D487" s="4"/>
      <c r="E487" s="4"/>
      <c r="F487" s="4"/>
      <c r="G487" s="4"/>
      <c r="H487" s="14"/>
      <c r="I487" s="14"/>
      <c r="J487" s="14"/>
      <c r="M487" s="4"/>
      <c r="N487" s="4"/>
      <c r="O487" s="4"/>
      <c r="P487" s="4"/>
      <c r="Q487" s="4"/>
      <c r="R487" s="4"/>
      <c r="S487" s="4"/>
      <c r="T487" s="4"/>
    </row>
    <row r="488" spans="1:20" ht="12.75">
      <c r="A488" s="4"/>
      <c r="B488" s="4"/>
      <c r="C488" s="4"/>
      <c r="D488" s="4"/>
      <c r="E488" s="4"/>
      <c r="F488" s="4"/>
      <c r="G488" s="4"/>
      <c r="H488" s="14"/>
      <c r="I488" s="14"/>
      <c r="J488" s="14"/>
      <c r="M488" s="4"/>
      <c r="N488" s="4"/>
      <c r="O488" s="4"/>
      <c r="P488" s="4"/>
      <c r="Q488" s="4"/>
      <c r="R488" s="4"/>
      <c r="S488" s="4"/>
      <c r="T488" s="4"/>
    </row>
    <row r="489" spans="1:20" ht="12.75">
      <c r="A489" s="4"/>
      <c r="B489" s="4"/>
      <c r="C489" s="4"/>
      <c r="D489" s="4"/>
      <c r="E489" s="4"/>
      <c r="F489" s="4"/>
      <c r="G489" s="4"/>
      <c r="H489" s="14"/>
      <c r="I489" s="14"/>
      <c r="J489" s="14"/>
      <c r="M489" s="4"/>
      <c r="N489" s="4"/>
      <c r="O489" s="4"/>
      <c r="P489" s="4"/>
      <c r="Q489" s="4"/>
      <c r="R489" s="4"/>
      <c r="S489" s="4"/>
      <c r="T489" s="4"/>
    </row>
    <row r="490" spans="1:20" ht="12.75">
      <c r="A490" s="4"/>
      <c r="B490" s="4"/>
      <c r="C490" s="4"/>
      <c r="D490" s="4"/>
      <c r="E490" s="4"/>
      <c r="F490" s="4"/>
      <c r="G490" s="4"/>
      <c r="H490" s="14"/>
      <c r="I490" s="14"/>
      <c r="J490" s="14"/>
      <c r="M490" s="4"/>
      <c r="N490" s="4"/>
      <c r="O490" s="4"/>
      <c r="P490" s="4"/>
      <c r="Q490" s="4"/>
      <c r="R490" s="4"/>
      <c r="S490" s="4"/>
      <c r="T490" s="4"/>
    </row>
    <row r="491" spans="1:20" ht="12.75">
      <c r="A491" s="4"/>
      <c r="B491" s="4"/>
      <c r="C491" s="4"/>
      <c r="D491" s="4"/>
      <c r="E491" s="4"/>
      <c r="F491" s="4"/>
      <c r="G491" s="4"/>
      <c r="H491" s="14"/>
      <c r="I491" s="14"/>
      <c r="J491" s="14"/>
      <c r="M491" s="4"/>
      <c r="N491" s="4"/>
      <c r="O491" s="4"/>
      <c r="P491" s="4"/>
      <c r="Q491" s="4"/>
      <c r="R491" s="4"/>
      <c r="S491" s="4"/>
      <c r="T491" s="4"/>
    </row>
    <row r="492" spans="1:20" ht="12.75">
      <c r="A492" s="4"/>
      <c r="B492" s="4"/>
      <c r="C492" s="4"/>
      <c r="D492" s="4"/>
      <c r="E492" s="4"/>
      <c r="F492" s="4"/>
      <c r="G492" s="4"/>
      <c r="H492" s="14"/>
      <c r="I492" s="14"/>
      <c r="J492" s="14"/>
      <c r="M492" s="4"/>
      <c r="N492" s="4"/>
      <c r="O492" s="4"/>
      <c r="P492" s="4"/>
      <c r="Q492" s="4"/>
      <c r="R492" s="4"/>
      <c r="S492" s="4"/>
      <c r="T492" s="4"/>
    </row>
    <row r="493" spans="1:20" ht="12.75">
      <c r="A493" s="4"/>
      <c r="B493" s="4"/>
      <c r="C493" s="4"/>
      <c r="D493" s="4"/>
      <c r="E493" s="4"/>
      <c r="F493" s="4"/>
      <c r="G493" s="4"/>
      <c r="H493" s="14"/>
      <c r="I493" s="14"/>
      <c r="J493" s="14"/>
      <c r="M493" s="4"/>
      <c r="N493" s="4"/>
      <c r="O493" s="4"/>
      <c r="P493" s="4"/>
      <c r="Q493" s="4"/>
      <c r="R493" s="4"/>
      <c r="S493" s="4"/>
      <c r="T493" s="4"/>
    </row>
    <row r="494" spans="1:20" ht="12.75">
      <c r="A494" s="4"/>
      <c r="B494" s="4"/>
      <c r="C494" s="4"/>
      <c r="D494" s="4"/>
      <c r="E494" s="4"/>
      <c r="F494" s="4"/>
      <c r="G494" s="4"/>
      <c r="H494" s="14"/>
      <c r="I494" s="14"/>
      <c r="J494" s="14"/>
      <c r="M494" s="4"/>
      <c r="N494" s="4"/>
      <c r="O494" s="4"/>
      <c r="P494" s="4"/>
      <c r="Q494" s="4"/>
      <c r="R494" s="4"/>
      <c r="S494" s="4"/>
      <c r="T494" s="4"/>
    </row>
    <row r="495" spans="1:20" ht="12.75">
      <c r="A495" s="4"/>
      <c r="B495" s="4"/>
      <c r="C495" s="4"/>
      <c r="D495" s="4"/>
      <c r="E495" s="4"/>
      <c r="F495" s="4"/>
      <c r="G495" s="4"/>
      <c r="H495" s="14"/>
      <c r="I495" s="14"/>
      <c r="J495" s="14"/>
      <c r="M495" s="4"/>
      <c r="N495" s="4"/>
      <c r="O495" s="4"/>
      <c r="P495" s="4"/>
      <c r="Q495" s="4"/>
      <c r="R495" s="4"/>
      <c r="S495" s="4"/>
      <c r="T495" s="4"/>
    </row>
    <row r="496" spans="1:20" ht="12.75">
      <c r="A496" s="4"/>
      <c r="B496" s="4"/>
      <c r="C496" s="4"/>
      <c r="D496" s="4"/>
      <c r="E496" s="4"/>
      <c r="F496" s="4"/>
      <c r="G496" s="4"/>
      <c r="H496" s="14"/>
      <c r="I496" s="14"/>
      <c r="J496" s="14"/>
      <c r="M496" s="4"/>
      <c r="N496" s="4"/>
      <c r="O496" s="4"/>
      <c r="P496" s="4"/>
      <c r="Q496" s="4"/>
      <c r="R496" s="4"/>
      <c r="S496" s="4"/>
      <c r="T496" s="4"/>
    </row>
    <row r="497" spans="1:20" ht="12.75">
      <c r="A497" s="4"/>
      <c r="B497" s="4"/>
      <c r="C497" s="4"/>
      <c r="D497" s="4"/>
      <c r="E497" s="4"/>
      <c r="F497" s="4"/>
      <c r="G497" s="4"/>
      <c r="H497" s="14"/>
      <c r="I497" s="14"/>
      <c r="J497" s="14"/>
      <c r="M497" s="4"/>
      <c r="N497" s="4"/>
      <c r="O497" s="4"/>
      <c r="P497" s="4"/>
      <c r="Q497" s="4"/>
      <c r="R497" s="4"/>
      <c r="S497" s="4"/>
      <c r="T497" s="4"/>
    </row>
    <row r="498" spans="1:20" ht="12.75">
      <c r="A498" s="4"/>
      <c r="B498" s="4"/>
      <c r="C498" s="4"/>
      <c r="D498" s="4"/>
      <c r="E498" s="4"/>
      <c r="F498" s="4"/>
      <c r="G498" s="4"/>
      <c r="H498" s="14"/>
      <c r="I498" s="14"/>
      <c r="J498" s="14"/>
      <c r="M498" s="4"/>
      <c r="N498" s="4"/>
      <c r="O498" s="4"/>
      <c r="P498" s="4"/>
      <c r="Q498" s="4"/>
      <c r="R498" s="4"/>
      <c r="S498" s="4"/>
      <c r="T498" s="4"/>
    </row>
    <row r="499" spans="1:20" ht="12.75">
      <c r="A499" s="4"/>
      <c r="B499" s="4"/>
      <c r="C499" s="4"/>
      <c r="D499" s="4"/>
      <c r="E499" s="4"/>
      <c r="F499" s="4"/>
      <c r="G499" s="4"/>
      <c r="H499" s="14"/>
      <c r="I499" s="14"/>
      <c r="J499" s="14"/>
      <c r="M499" s="4"/>
      <c r="N499" s="4"/>
      <c r="O499" s="4"/>
      <c r="P499" s="4"/>
      <c r="Q499" s="4"/>
      <c r="R499" s="4"/>
      <c r="S499" s="4"/>
      <c r="T499" s="4"/>
    </row>
    <row r="500" spans="1:20" ht="12.75">
      <c r="A500" s="4"/>
      <c r="B500" s="4"/>
      <c r="C500" s="4"/>
      <c r="D500" s="4"/>
      <c r="E500" s="4"/>
      <c r="F500" s="4"/>
      <c r="G500" s="4"/>
      <c r="H500" s="14"/>
      <c r="I500" s="14"/>
      <c r="J500" s="14"/>
      <c r="M500" s="4"/>
      <c r="N500" s="4"/>
      <c r="O500" s="4"/>
      <c r="P500" s="4"/>
      <c r="Q500" s="4"/>
      <c r="R500" s="4"/>
      <c r="S500" s="4"/>
      <c r="T500" s="4"/>
    </row>
    <row r="501" spans="1:20" ht="12.75">
      <c r="A501" s="4"/>
      <c r="B501" s="4"/>
      <c r="C501" s="4"/>
      <c r="D501" s="4"/>
      <c r="E501" s="4"/>
      <c r="F501" s="4"/>
      <c r="G501" s="4"/>
      <c r="H501" s="14"/>
      <c r="I501" s="14"/>
      <c r="J501" s="14"/>
      <c r="M501" s="4"/>
      <c r="N501" s="4"/>
      <c r="O501" s="4"/>
      <c r="P501" s="4"/>
      <c r="Q501" s="4"/>
      <c r="R501" s="4"/>
      <c r="S501" s="4"/>
      <c r="T501" s="4"/>
    </row>
    <row r="502" spans="1:20" ht="12.75">
      <c r="A502" s="4"/>
      <c r="B502" s="4"/>
      <c r="C502" s="4"/>
      <c r="D502" s="4"/>
      <c r="E502" s="4"/>
      <c r="F502" s="4"/>
      <c r="G502" s="4"/>
      <c r="H502" s="14"/>
      <c r="I502" s="14"/>
      <c r="J502" s="14"/>
      <c r="M502" s="4"/>
      <c r="N502" s="4"/>
      <c r="O502" s="4"/>
      <c r="P502" s="4"/>
      <c r="Q502" s="4"/>
      <c r="R502" s="4"/>
      <c r="S502" s="4"/>
      <c r="T502" s="4"/>
    </row>
    <row r="503" spans="1:20" ht="14.25">
      <c r="A503" s="4"/>
      <c r="B503" s="4"/>
      <c r="C503" s="4"/>
      <c r="D503" s="4"/>
      <c r="E503" s="9"/>
      <c r="F503" s="20"/>
      <c r="G503" s="4"/>
      <c r="H503" s="4"/>
      <c r="I503" s="4"/>
      <c r="J503" s="14"/>
      <c r="K503" s="14"/>
      <c r="L503" s="14"/>
      <c r="M503" s="4"/>
      <c r="N503" s="4"/>
      <c r="O503" s="4"/>
      <c r="P503" s="4"/>
      <c r="Q503" s="4"/>
      <c r="R503" s="4"/>
      <c r="S503" s="4"/>
      <c r="T503" s="4"/>
    </row>
    <row r="504" spans="1:20" ht="14.25">
      <c r="A504" s="4"/>
      <c r="B504" s="4"/>
      <c r="C504" s="4"/>
      <c r="D504" s="4"/>
      <c r="E504" s="9"/>
      <c r="F504" s="20"/>
      <c r="G504" s="4"/>
      <c r="H504" s="4"/>
      <c r="I504" s="4"/>
      <c r="J504" s="14"/>
      <c r="K504" s="14"/>
      <c r="L504" s="14"/>
      <c r="M504" s="4"/>
      <c r="N504" s="4"/>
      <c r="O504" s="4"/>
      <c r="P504" s="4"/>
      <c r="Q504" s="4"/>
      <c r="R504" s="4"/>
      <c r="S504" s="4"/>
      <c r="T504" s="4"/>
    </row>
    <row r="505" spans="1:20" ht="14.25">
      <c r="A505" s="4"/>
      <c r="B505" s="4"/>
      <c r="C505" s="4"/>
      <c r="D505" s="4"/>
      <c r="E505" s="9"/>
      <c r="F505" s="20"/>
      <c r="G505" s="4"/>
      <c r="H505" s="4"/>
      <c r="I505" s="4"/>
      <c r="J505" s="14"/>
      <c r="K505" s="14"/>
      <c r="L505" s="14"/>
      <c r="M505" s="4"/>
      <c r="N505" s="4"/>
      <c r="O505" s="4"/>
      <c r="P505" s="4"/>
      <c r="Q505" s="4"/>
      <c r="R505" s="4"/>
      <c r="S505" s="4"/>
      <c r="T505" s="4"/>
    </row>
    <row r="506" spans="1:20" ht="14.25">
      <c r="A506" s="4"/>
      <c r="B506" s="4"/>
      <c r="C506" s="4"/>
      <c r="D506" s="4"/>
      <c r="E506" s="9"/>
      <c r="F506" s="20"/>
      <c r="G506" s="4"/>
      <c r="H506" s="4"/>
      <c r="I506" s="4"/>
      <c r="J506" s="14"/>
      <c r="K506" s="14"/>
      <c r="L506" s="14"/>
      <c r="M506" s="4"/>
      <c r="N506" s="4"/>
      <c r="O506" s="4"/>
      <c r="P506" s="4"/>
      <c r="Q506" s="4"/>
      <c r="R506" s="4"/>
      <c r="S506" s="4"/>
      <c r="T506" s="4"/>
    </row>
    <row r="507" spans="1:20" ht="14.25">
      <c r="A507" s="4"/>
      <c r="B507" s="4"/>
      <c r="C507" s="4"/>
      <c r="D507" s="4"/>
      <c r="E507" s="9"/>
      <c r="F507" s="20"/>
      <c r="G507" s="4"/>
      <c r="H507" s="4"/>
      <c r="I507" s="4"/>
      <c r="J507" s="14"/>
      <c r="K507" s="14"/>
      <c r="L507" s="14"/>
      <c r="M507" s="4"/>
      <c r="N507" s="4"/>
      <c r="O507" s="4"/>
      <c r="P507" s="4"/>
      <c r="Q507" s="4"/>
      <c r="R507" s="4"/>
      <c r="S507" s="4"/>
      <c r="T507" s="4"/>
    </row>
    <row r="508" spans="1:20" ht="14.25">
      <c r="A508" s="4"/>
      <c r="B508" s="4"/>
      <c r="C508" s="4"/>
      <c r="D508" s="4"/>
      <c r="E508" s="9"/>
      <c r="F508" s="20"/>
      <c r="G508" s="4"/>
      <c r="H508" s="4"/>
      <c r="I508" s="4"/>
      <c r="J508" s="14"/>
      <c r="K508" s="14"/>
      <c r="L508" s="14"/>
      <c r="M508" s="4"/>
      <c r="N508" s="4"/>
      <c r="O508" s="4"/>
      <c r="P508" s="4"/>
      <c r="Q508" s="4"/>
      <c r="R508" s="4"/>
      <c r="S508" s="4"/>
      <c r="T508" s="4"/>
    </row>
    <row r="509" spans="1:20" ht="14.25">
      <c r="A509" s="4"/>
      <c r="B509" s="4"/>
      <c r="C509" s="4"/>
      <c r="D509" s="4"/>
      <c r="E509" s="9"/>
      <c r="F509" s="20"/>
      <c r="G509" s="4"/>
      <c r="H509" s="4"/>
      <c r="I509" s="4"/>
      <c r="J509" s="14"/>
      <c r="K509" s="14"/>
      <c r="L509" s="14"/>
      <c r="M509" s="4"/>
      <c r="N509" s="4"/>
      <c r="O509" s="4"/>
      <c r="P509" s="4"/>
      <c r="Q509" s="4"/>
      <c r="R509" s="4"/>
      <c r="S509" s="4"/>
      <c r="T509" s="4"/>
    </row>
    <row r="510" spans="1:20" ht="14.25">
      <c r="A510" s="4"/>
      <c r="B510" s="4"/>
      <c r="C510" s="4"/>
      <c r="D510" s="4"/>
      <c r="E510" s="9"/>
      <c r="F510" s="20"/>
      <c r="G510" s="4"/>
      <c r="H510" s="4"/>
      <c r="I510" s="4"/>
      <c r="J510" s="14"/>
      <c r="K510" s="14"/>
      <c r="L510" s="14"/>
      <c r="M510" s="4"/>
      <c r="N510" s="4"/>
      <c r="O510" s="4"/>
      <c r="P510" s="4"/>
      <c r="Q510" s="4"/>
      <c r="R510" s="4"/>
      <c r="S510" s="4"/>
      <c r="T510" s="4"/>
    </row>
    <row r="511" spans="1:20" ht="14.25">
      <c r="A511" s="4"/>
      <c r="B511" s="4"/>
      <c r="C511" s="4"/>
      <c r="D511" s="4"/>
      <c r="E511" s="9"/>
      <c r="F511" s="20"/>
      <c r="G511" s="4"/>
      <c r="H511" s="4"/>
      <c r="I511" s="4"/>
      <c r="J511" s="14"/>
      <c r="K511" s="14"/>
      <c r="L511" s="14"/>
      <c r="M511" s="4"/>
      <c r="N511" s="4"/>
      <c r="O511" s="4"/>
      <c r="P511" s="4"/>
      <c r="Q511" s="4"/>
      <c r="R511" s="4"/>
      <c r="S511" s="4"/>
      <c r="T511" s="4"/>
    </row>
    <row r="512" spans="1:20" ht="14.25">
      <c r="A512" s="4"/>
      <c r="B512" s="4"/>
      <c r="C512" s="4"/>
      <c r="D512" s="4"/>
      <c r="E512" s="9"/>
      <c r="F512" s="20"/>
      <c r="G512" s="4"/>
      <c r="H512" s="4"/>
      <c r="I512" s="4"/>
      <c r="J512" s="14"/>
      <c r="K512" s="14"/>
      <c r="L512" s="14"/>
      <c r="M512" s="4"/>
      <c r="N512" s="4"/>
      <c r="O512" s="4"/>
      <c r="P512" s="4"/>
      <c r="Q512" s="4"/>
      <c r="R512" s="4"/>
      <c r="S512" s="4"/>
      <c r="T512" s="4"/>
    </row>
    <row r="513" spans="1:20" ht="14.25">
      <c r="A513" s="4"/>
      <c r="B513" s="4"/>
      <c r="C513" s="4"/>
      <c r="D513" s="4"/>
      <c r="E513" s="9"/>
      <c r="F513" s="20"/>
      <c r="G513" s="4"/>
      <c r="H513" s="4"/>
      <c r="I513" s="4"/>
      <c r="J513" s="14"/>
      <c r="K513" s="14"/>
      <c r="L513" s="14"/>
      <c r="M513" s="4"/>
      <c r="N513" s="4"/>
      <c r="O513" s="4"/>
      <c r="P513" s="4"/>
      <c r="Q513" s="4"/>
      <c r="R513" s="4"/>
      <c r="S513" s="4"/>
      <c r="T513" s="4"/>
    </row>
    <row r="514" spans="1:20" ht="14.25">
      <c r="A514" s="4"/>
      <c r="B514" s="4"/>
      <c r="C514" s="4"/>
      <c r="D514" s="4"/>
      <c r="E514" s="9"/>
      <c r="F514" s="20"/>
      <c r="G514" s="4"/>
      <c r="H514" s="4"/>
      <c r="I514" s="4"/>
      <c r="J514" s="14"/>
      <c r="K514" s="14"/>
      <c r="L514" s="14"/>
      <c r="M514" s="4"/>
      <c r="N514" s="4"/>
      <c r="O514" s="4"/>
      <c r="P514" s="4"/>
      <c r="Q514" s="4"/>
      <c r="R514" s="4"/>
      <c r="S514" s="4"/>
      <c r="T514" s="4"/>
    </row>
    <row r="515" spans="1:20" ht="14.25">
      <c r="A515" s="4"/>
      <c r="B515" s="4"/>
      <c r="C515" s="4"/>
      <c r="D515" s="4"/>
      <c r="E515" s="9"/>
      <c r="F515" s="20"/>
      <c r="G515" s="4"/>
      <c r="H515" s="4"/>
      <c r="I515" s="4"/>
      <c r="J515" s="14"/>
      <c r="K515" s="14"/>
      <c r="L515" s="14"/>
      <c r="M515" s="4"/>
      <c r="N515" s="4"/>
      <c r="O515" s="4"/>
      <c r="P515" s="4"/>
      <c r="Q515" s="4"/>
      <c r="R515" s="4"/>
      <c r="S515" s="4"/>
      <c r="T515" s="4"/>
    </row>
    <row r="516" spans="1:20" ht="14.25">
      <c r="A516" s="4"/>
      <c r="B516" s="4"/>
      <c r="C516" s="4"/>
      <c r="D516" s="4"/>
      <c r="E516" s="9"/>
      <c r="F516" s="20"/>
      <c r="G516" s="4"/>
      <c r="H516" s="4"/>
      <c r="I516" s="4"/>
      <c r="J516" s="14"/>
      <c r="K516" s="14"/>
      <c r="L516" s="14"/>
      <c r="M516" s="4"/>
      <c r="N516" s="4"/>
      <c r="O516" s="4"/>
      <c r="P516" s="4"/>
      <c r="Q516" s="4"/>
      <c r="R516" s="4"/>
      <c r="S516" s="4"/>
      <c r="T516" s="4"/>
    </row>
    <row r="517" spans="1:20" ht="14.25">
      <c r="A517" s="4"/>
      <c r="B517" s="4"/>
      <c r="C517" s="4"/>
      <c r="D517" s="4"/>
      <c r="E517" s="9"/>
      <c r="F517" s="20"/>
      <c r="G517" s="4"/>
      <c r="H517" s="4"/>
      <c r="I517" s="4"/>
      <c r="J517" s="14"/>
      <c r="K517" s="14"/>
      <c r="L517" s="14"/>
      <c r="M517" s="4"/>
      <c r="N517" s="4"/>
      <c r="O517" s="4"/>
      <c r="P517" s="4"/>
      <c r="Q517" s="4"/>
      <c r="R517" s="4"/>
      <c r="S517" s="4"/>
      <c r="T517" s="4"/>
    </row>
    <row r="518" spans="1:20" ht="14.25">
      <c r="A518" s="4"/>
      <c r="B518" s="4"/>
      <c r="C518" s="4"/>
      <c r="D518" s="4"/>
      <c r="E518" s="9"/>
      <c r="F518" s="20"/>
      <c r="G518" s="4"/>
      <c r="H518" s="4"/>
      <c r="I518" s="4"/>
      <c r="J518" s="14"/>
      <c r="K518" s="14"/>
      <c r="L518" s="14"/>
      <c r="M518" s="4"/>
      <c r="N518" s="4"/>
      <c r="O518" s="4"/>
      <c r="P518" s="4"/>
      <c r="Q518" s="4"/>
      <c r="R518" s="4"/>
      <c r="S518" s="4"/>
      <c r="T518" s="4"/>
    </row>
    <row r="519" spans="1:20" ht="14.25">
      <c r="A519" s="4"/>
      <c r="B519" s="4"/>
      <c r="C519" s="4"/>
      <c r="D519" s="4"/>
      <c r="E519" s="9"/>
      <c r="F519" s="20"/>
      <c r="G519" s="4"/>
      <c r="H519" s="4"/>
      <c r="I519" s="4"/>
      <c r="J519" s="14"/>
      <c r="K519" s="14"/>
      <c r="L519" s="14"/>
      <c r="M519" s="4"/>
      <c r="N519" s="4"/>
      <c r="O519" s="4"/>
      <c r="P519" s="4"/>
      <c r="Q519" s="4"/>
      <c r="R519" s="4"/>
      <c r="S519" s="4"/>
      <c r="T519" s="4"/>
    </row>
    <row r="520" spans="1:20" ht="14.25">
      <c r="A520" s="4"/>
      <c r="B520" s="4"/>
      <c r="C520" s="4"/>
      <c r="D520" s="4"/>
      <c r="E520" s="9"/>
      <c r="F520" s="20"/>
      <c r="G520" s="4"/>
      <c r="H520" s="4"/>
      <c r="I520" s="4"/>
      <c r="J520" s="14"/>
      <c r="K520" s="14"/>
      <c r="L520" s="14"/>
      <c r="M520" s="4"/>
      <c r="N520" s="4"/>
      <c r="O520" s="4"/>
      <c r="P520" s="4"/>
      <c r="Q520" s="4"/>
      <c r="R520" s="4"/>
      <c r="S520" s="4"/>
      <c r="T520" s="4"/>
    </row>
    <row r="521" spans="1:20" ht="14.25">
      <c r="A521" s="4"/>
      <c r="B521" s="4"/>
      <c r="C521" s="4"/>
      <c r="D521" s="4"/>
      <c r="E521" s="9"/>
      <c r="F521" s="20"/>
      <c r="G521" s="4"/>
      <c r="H521" s="4"/>
      <c r="I521" s="4"/>
      <c r="J521" s="14"/>
      <c r="K521" s="14"/>
      <c r="L521" s="14"/>
      <c r="M521" s="4"/>
      <c r="N521" s="4"/>
      <c r="O521" s="4"/>
      <c r="P521" s="4"/>
      <c r="Q521" s="4"/>
      <c r="R521" s="4"/>
      <c r="S521" s="4"/>
      <c r="T521" s="4"/>
    </row>
    <row r="522" spans="1:20" ht="14.25">
      <c r="A522" s="4"/>
      <c r="B522" s="4"/>
      <c r="C522" s="4"/>
      <c r="D522" s="4"/>
      <c r="E522" s="9"/>
      <c r="F522" s="20"/>
      <c r="G522" s="4"/>
      <c r="H522" s="4"/>
      <c r="I522" s="4"/>
      <c r="J522" s="14"/>
      <c r="K522" s="14"/>
      <c r="L522" s="14"/>
      <c r="M522" s="4"/>
      <c r="N522" s="4"/>
      <c r="O522" s="4"/>
      <c r="P522" s="4"/>
      <c r="Q522" s="4"/>
      <c r="R522" s="4"/>
      <c r="S522" s="4"/>
      <c r="T522" s="4"/>
    </row>
    <row r="523" spans="1:20" ht="14.25">
      <c r="A523" s="4"/>
      <c r="B523" s="4"/>
      <c r="C523" s="4"/>
      <c r="D523" s="4"/>
      <c r="E523" s="9"/>
      <c r="F523" s="20"/>
      <c r="G523" s="4"/>
      <c r="H523" s="4"/>
      <c r="I523" s="4"/>
      <c r="J523" s="14"/>
      <c r="K523" s="14"/>
      <c r="L523" s="14"/>
      <c r="M523" s="4"/>
      <c r="N523" s="4"/>
      <c r="O523" s="4"/>
      <c r="P523" s="4"/>
      <c r="Q523" s="4"/>
      <c r="R523" s="4"/>
      <c r="S523" s="4"/>
      <c r="T523" s="4"/>
    </row>
    <row r="524" spans="1:20" ht="14.25">
      <c r="A524" s="4"/>
      <c r="B524" s="4"/>
      <c r="C524" s="4"/>
      <c r="D524" s="4"/>
      <c r="E524" s="9"/>
      <c r="F524" s="20"/>
      <c r="G524" s="4"/>
      <c r="H524" s="4"/>
      <c r="I524" s="4"/>
      <c r="J524" s="14"/>
      <c r="K524" s="14"/>
      <c r="L524" s="14"/>
      <c r="M524" s="4"/>
      <c r="N524" s="4"/>
      <c r="O524" s="4"/>
      <c r="P524" s="4"/>
      <c r="Q524" s="4"/>
      <c r="R524" s="4"/>
      <c r="S524" s="4"/>
      <c r="T524" s="4"/>
    </row>
    <row r="525" spans="1:20" ht="14.25">
      <c r="A525" s="4"/>
      <c r="B525" s="4"/>
      <c r="C525" s="4"/>
      <c r="D525" s="4"/>
      <c r="E525" s="9"/>
      <c r="F525" s="20"/>
      <c r="G525" s="4"/>
      <c r="H525" s="4"/>
      <c r="I525" s="4"/>
      <c r="J525" s="14"/>
      <c r="K525" s="14"/>
      <c r="L525" s="14"/>
      <c r="M525" s="4"/>
      <c r="N525" s="4"/>
      <c r="O525" s="4"/>
      <c r="P525" s="4"/>
      <c r="Q525" s="4"/>
      <c r="R525" s="4"/>
      <c r="S525" s="4"/>
      <c r="T525" s="4"/>
    </row>
    <row r="526" spans="1:20" ht="14.25">
      <c r="A526" s="4"/>
      <c r="B526" s="4"/>
      <c r="C526" s="4"/>
      <c r="D526" s="4"/>
      <c r="E526" s="9"/>
      <c r="F526" s="20"/>
      <c r="G526" s="4"/>
      <c r="H526" s="4"/>
      <c r="I526" s="4"/>
      <c r="J526" s="14"/>
      <c r="K526" s="14"/>
      <c r="L526" s="14"/>
      <c r="M526" s="4"/>
      <c r="N526" s="4"/>
      <c r="O526" s="4"/>
      <c r="P526" s="4"/>
      <c r="Q526" s="4"/>
      <c r="R526" s="4"/>
      <c r="S526" s="4"/>
      <c r="T526" s="4"/>
    </row>
    <row r="527" spans="1:20" ht="14.25">
      <c r="A527" s="4"/>
      <c r="B527" s="4"/>
      <c r="C527" s="4"/>
      <c r="D527" s="4"/>
      <c r="E527" s="9"/>
      <c r="F527" s="20"/>
      <c r="G527" s="4"/>
      <c r="H527" s="4"/>
      <c r="I527" s="4"/>
      <c r="J527" s="14"/>
      <c r="K527" s="14"/>
      <c r="L527" s="14"/>
      <c r="M527" s="4"/>
      <c r="N527" s="4"/>
      <c r="O527" s="4"/>
      <c r="P527" s="4"/>
      <c r="Q527" s="4"/>
      <c r="R527" s="4"/>
      <c r="S527" s="4"/>
      <c r="T527" s="4"/>
    </row>
    <row r="528" spans="1:20" ht="14.25">
      <c r="A528" s="4"/>
      <c r="B528" s="4"/>
      <c r="C528" s="4"/>
      <c r="D528" s="4"/>
      <c r="E528" s="9"/>
      <c r="F528" s="20"/>
      <c r="G528" s="4"/>
      <c r="H528" s="4"/>
      <c r="I528" s="4"/>
      <c r="J528" s="14"/>
      <c r="K528" s="14"/>
      <c r="L528" s="14"/>
      <c r="M528" s="4"/>
      <c r="N528" s="4"/>
      <c r="O528" s="4"/>
      <c r="P528" s="4"/>
      <c r="Q528" s="4"/>
      <c r="R528" s="4"/>
      <c r="S528" s="4"/>
      <c r="T528" s="4"/>
    </row>
    <row r="529" spans="1:20" ht="14.25">
      <c r="A529" s="4"/>
      <c r="B529" s="4"/>
      <c r="C529" s="4"/>
      <c r="D529" s="4"/>
      <c r="E529" s="9"/>
      <c r="F529" s="20"/>
      <c r="G529" s="4"/>
      <c r="H529" s="4"/>
      <c r="I529" s="4"/>
      <c r="J529" s="14"/>
      <c r="K529" s="14"/>
      <c r="L529" s="14"/>
      <c r="M529" s="4"/>
      <c r="N529" s="4"/>
      <c r="O529" s="4"/>
      <c r="P529" s="4"/>
      <c r="Q529" s="4"/>
      <c r="R529" s="4"/>
      <c r="S529" s="4"/>
      <c r="T529" s="4"/>
    </row>
    <row r="530" spans="1:20" ht="14.25">
      <c r="A530" s="4"/>
      <c r="B530" s="4"/>
      <c r="C530" s="4"/>
      <c r="D530" s="4"/>
      <c r="E530" s="9"/>
      <c r="F530" s="20"/>
      <c r="G530" s="4"/>
      <c r="H530" s="4"/>
      <c r="I530" s="4"/>
      <c r="J530" s="14"/>
      <c r="K530" s="14"/>
      <c r="L530" s="14"/>
      <c r="M530" s="4"/>
      <c r="N530" s="4"/>
      <c r="O530" s="4"/>
      <c r="P530" s="4"/>
      <c r="Q530" s="4"/>
      <c r="R530" s="4"/>
      <c r="S530" s="4"/>
      <c r="T530" s="4"/>
    </row>
    <row r="531" spans="1:20" ht="14.25">
      <c r="A531" s="4"/>
      <c r="B531" s="4"/>
      <c r="C531" s="4"/>
      <c r="D531" s="4"/>
      <c r="E531" s="9"/>
      <c r="F531" s="20"/>
      <c r="G531" s="4"/>
      <c r="H531" s="4"/>
      <c r="I531" s="4"/>
      <c r="J531" s="14"/>
      <c r="K531" s="14"/>
      <c r="L531" s="14"/>
      <c r="M531" s="4"/>
      <c r="N531" s="4"/>
      <c r="O531" s="4"/>
      <c r="P531" s="4"/>
      <c r="Q531" s="4"/>
      <c r="R531" s="4"/>
      <c r="S531" s="4"/>
      <c r="T531" s="4"/>
    </row>
    <row r="532" spans="1:20" ht="14.25">
      <c r="A532" s="4"/>
      <c r="B532" s="4"/>
      <c r="C532" s="4"/>
      <c r="D532" s="4"/>
      <c r="E532" s="9"/>
      <c r="F532" s="20"/>
      <c r="G532" s="4"/>
      <c r="H532" s="4"/>
      <c r="I532" s="4"/>
      <c r="J532" s="14"/>
      <c r="K532" s="14"/>
      <c r="L532" s="14"/>
      <c r="M532" s="4"/>
      <c r="N532" s="4"/>
      <c r="O532" s="4"/>
      <c r="P532" s="4"/>
      <c r="Q532" s="4"/>
      <c r="R532" s="4"/>
      <c r="S532" s="4"/>
      <c r="T532" s="4"/>
    </row>
    <row r="533" spans="1:20" ht="14.25">
      <c r="A533" s="4"/>
      <c r="B533" s="4"/>
      <c r="C533" s="4"/>
      <c r="D533" s="4"/>
      <c r="E533" s="9"/>
      <c r="F533" s="20"/>
      <c r="G533" s="4"/>
      <c r="H533" s="4"/>
      <c r="I533" s="4"/>
      <c r="J533" s="14"/>
      <c r="K533" s="14"/>
      <c r="L533" s="14"/>
      <c r="M533" s="4"/>
      <c r="N533" s="4"/>
      <c r="O533" s="4"/>
      <c r="P533" s="4"/>
      <c r="Q533" s="4"/>
      <c r="R533" s="4"/>
      <c r="S533" s="4"/>
      <c r="T533" s="4"/>
    </row>
    <row r="534" spans="1:20" ht="14.25">
      <c r="A534" s="4"/>
      <c r="B534" s="4"/>
      <c r="C534" s="4"/>
      <c r="D534" s="4"/>
      <c r="E534" s="9"/>
      <c r="F534" s="20"/>
      <c r="G534" s="4"/>
      <c r="H534" s="4"/>
      <c r="I534" s="4"/>
      <c r="J534" s="14"/>
      <c r="K534" s="14"/>
      <c r="L534" s="14"/>
      <c r="M534" s="4"/>
      <c r="N534" s="4"/>
      <c r="O534" s="4"/>
      <c r="P534" s="4"/>
      <c r="Q534" s="4"/>
      <c r="R534" s="4"/>
      <c r="S534" s="4"/>
      <c r="T534" s="4"/>
    </row>
    <row r="535" spans="1:20" ht="14.25">
      <c r="A535" s="4"/>
      <c r="B535" s="4"/>
      <c r="C535" s="4"/>
      <c r="D535" s="4"/>
      <c r="E535" s="9"/>
      <c r="F535" s="20"/>
      <c r="G535" s="4"/>
      <c r="H535" s="4"/>
      <c r="I535" s="4"/>
      <c r="J535" s="14"/>
      <c r="K535" s="14"/>
      <c r="L535" s="14"/>
      <c r="M535" s="4"/>
      <c r="N535" s="4"/>
      <c r="O535" s="4"/>
      <c r="P535" s="4"/>
      <c r="Q535" s="4"/>
      <c r="R535" s="4"/>
      <c r="S535" s="4"/>
      <c r="T535" s="4"/>
    </row>
    <row r="536" spans="1:20" ht="14.25">
      <c r="A536" s="4"/>
      <c r="B536" s="4"/>
      <c r="C536" s="4"/>
      <c r="D536" s="4"/>
      <c r="E536" s="9"/>
      <c r="F536" s="20"/>
      <c r="G536" s="4"/>
      <c r="H536" s="4"/>
      <c r="I536" s="4"/>
      <c r="J536" s="14"/>
      <c r="K536" s="14"/>
      <c r="L536" s="14"/>
      <c r="M536" s="4"/>
      <c r="N536" s="4"/>
      <c r="O536" s="4"/>
      <c r="P536" s="4"/>
      <c r="Q536" s="4"/>
      <c r="R536" s="4"/>
      <c r="S536" s="4"/>
      <c r="T536" s="4"/>
    </row>
    <row r="537" spans="1:20" ht="14.25">
      <c r="A537" s="4"/>
      <c r="B537" s="4"/>
      <c r="C537" s="4"/>
      <c r="D537" s="4"/>
      <c r="E537" s="9"/>
      <c r="F537" s="20"/>
      <c r="G537" s="4"/>
      <c r="H537" s="4"/>
      <c r="I537" s="4"/>
      <c r="J537" s="14"/>
      <c r="K537" s="14"/>
      <c r="L537" s="14"/>
      <c r="M537" s="4"/>
      <c r="N537" s="4"/>
      <c r="O537" s="4"/>
      <c r="P537" s="4"/>
      <c r="Q537" s="4"/>
      <c r="R537" s="4"/>
      <c r="S537" s="4"/>
      <c r="T537" s="4"/>
    </row>
    <row r="538" spans="1:20" ht="14.25">
      <c r="A538" s="4"/>
      <c r="B538" s="4"/>
      <c r="C538" s="4"/>
      <c r="D538" s="4"/>
      <c r="E538" s="9"/>
      <c r="F538" s="20"/>
      <c r="G538" s="4"/>
      <c r="H538" s="4"/>
      <c r="I538" s="4"/>
      <c r="J538" s="14"/>
      <c r="K538" s="14"/>
      <c r="L538" s="14"/>
      <c r="M538" s="4"/>
      <c r="N538" s="4"/>
      <c r="O538" s="4"/>
      <c r="P538" s="4"/>
      <c r="Q538" s="4"/>
      <c r="R538" s="4"/>
      <c r="S538" s="4"/>
      <c r="T538" s="4"/>
    </row>
    <row r="539" spans="1:20" ht="14.25">
      <c r="A539" s="4"/>
      <c r="B539" s="4"/>
      <c r="C539" s="4"/>
      <c r="D539" s="4"/>
      <c r="E539" s="9"/>
      <c r="F539" s="20"/>
      <c r="G539" s="4"/>
      <c r="H539" s="4"/>
      <c r="I539" s="4"/>
      <c r="J539" s="14"/>
      <c r="K539" s="14"/>
      <c r="L539" s="14"/>
      <c r="M539" s="4"/>
      <c r="N539" s="4"/>
      <c r="O539" s="4"/>
      <c r="P539" s="4"/>
      <c r="Q539" s="4"/>
      <c r="R539" s="4"/>
      <c r="S539" s="4"/>
      <c r="T539" s="4"/>
    </row>
    <row r="540" spans="1:20" ht="14.25">
      <c r="A540" s="4"/>
      <c r="B540" s="4"/>
      <c r="C540" s="4"/>
      <c r="D540" s="4"/>
      <c r="E540" s="9"/>
      <c r="F540" s="20"/>
      <c r="G540" s="4"/>
      <c r="H540" s="4"/>
      <c r="I540" s="4"/>
      <c r="J540" s="14"/>
      <c r="K540" s="14"/>
      <c r="L540" s="14"/>
      <c r="M540" s="4"/>
      <c r="N540" s="4"/>
      <c r="O540" s="4"/>
      <c r="P540" s="4"/>
      <c r="Q540" s="4"/>
      <c r="R540" s="4"/>
      <c r="S540" s="4"/>
      <c r="T540" s="4"/>
    </row>
    <row r="541" spans="1:20" ht="14.25">
      <c r="A541" s="4"/>
      <c r="B541" s="4"/>
      <c r="C541" s="4"/>
      <c r="D541" s="4"/>
      <c r="E541" s="9"/>
      <c r="F541" s="20"/>
      <c r="G541" s="4"/>
      <c r="H541" s="4"/>
      <c r="I541" s="4"/>
      <c r="J541" s="14"/>
      <c r="K541" s="14"/>
      <c r="L541" s="14"/>
      <c r="M541" s="4"/>
      <c r="N541" s="4"/>
      <c r="O541" s="4"/>
      <c r="P541" s="4"/>
      <c r="Q541" s="4"/>
      <c r="R541" s="4"/>
      <c r="S541" s="4"/>
      <c r="T541" s="4"/>
    </row>
    <row r="542" spans="1:20" ht="14.25">
      <c r="A542" s="4"/>
      <c r="B542" s="4"/>
      <c r="C542" s="4"/>
      <c r="D542" s="4"/>
      <c r="E542" s="9"/>
      <c r="F542" s="20"/>
      <c r="G542" s="4"/>
      <c r="H542" s="4"/>
      <c r="I542" s="4"/>
      <c r="J542" s="14"/>
      <c r="K542" s="14"/>
      <c r="L542" s="14"/>
      <c r="M542" s="4"/>
      <c r="N542" s="4"/>
      <c r="O542" s="4"/>
      <c r="P542" s="4"/>
      <c r="Q542" s="4"/>
      <c r="R542" s="4"/>
      <c r="S542" s="4"/>
      <c r="T542" s="4"/>
    </row>
    <row r="543" spans="1:20" ht="14.25">
      <c r="A543" s="4"/>
      <c r="B543" s="4"/>
      <c r="C543" s="4"/>
      <c r="D543" s="4"/>
      <c r="E543" s="9"/>
      <c r="F543" s="20"/>
      <c r="G543" s="4"/>
      <c r="H543" s="4"/>
      <c r="I543" s="4"/>
      <c r="J543" s="14"/>
      <c r="K543" s="14"/>
      <c r="L543" s="14"/>
      <c r="M543" s="4"/>
      <c r="N543" s="4"/>
      <c r="O543" s="4"/>
      <c r="P543" s="4"/>
      <c r="Q543" s="4"/>
      <c r="R543" s="4"/>
      <c r="S543" s="4"/>
      <c r="T543" s="4"/>
    </row>
    <row r="544" spans="1:20" ht="14.25">
      <c r="A544" s="4"/>
      <c r="B544" s="4"/>
      <c r="C544" s="4"/>
      <c r="D544" s="4"/>
      <c r="E544" s="9"/>
      <c r="F544" s="20"/>
      <c r="G544" s="4"/>
      <c r="H544" s="4"/>
      <c r="I544" s="4"/>
      <c r="J544" s="14"/>
      <c r="K544" s="14"/>
      <c r="L544" s="14"/>
      <c r="M544" s="4"/>
      <c r="N544" s="4"/>
      <c r="O544" s="4"/>
      <c r="P544" s="4"/>
      <c r="Q544" s="4"/>
      <c r="R544" s="4"/>
      <c r="S544" s="4"/>
      <c r="T544" s="4"/>
    </row>
    <row r="545" spans="1:20" ht="14.25">
      <c r="A545" s="4"/>
      <c r="B545" s="4"/>
      <c r="C545" s="4"/>
      <c r="D545" s="4"/>
      <c r="E545" s="9"/>
      <c r="F545" s="20"/>
      <c r="G545" s="4"/>
      <c r="H545" s="4"/>
      <c r="I545" s="4"/>
      <c r="J545" s="14"/>
      <c r="K545" s="14"/>
      <c r="L545" s="14"/>
      <c r="M545" s="4"/>
      <c r="N545" s="4"/>
      <c r="O545" s="4"/>
      <c r="P545" s="4"/>
      <c r="Q545" s="4"/>
      <c r="R545" s="4"/>
      <c r="S545" s="4"/>
      <c r="T545" s="4"/>
    </row>
    <row r="546" spans="1:20" ht="14.25">
      <c r="A546" s="4"/>
      <c r="B546" s="4"/>
      <c r="C546" s="4"/>
      <c r="D546" s="4"/>
      <c r="E546" s="9"/>
      <c r="F546" s="20"/>
      <c r="G546" s="4"/>
      <c r="H546" s="4"/>
      <c r="I546" s="4"/>
      <c r="J546" s="14"/>
      <c r="K546" s="14"/>
      <c r="L546" s="14"/>
      <c r="M546" s="4"/>
      <c r="N546" s="4"/>
      <c r="O546" s="4"/>
      <c r="P546" s="4"/>
      <c r="Q546" s="4"/>
      <c r="R546" s="4"/>
      <c r="S546" s="4"/>
      <c r="T546" s="4"/>
    </row>
    <row r="547" spans="1:20" ht="14.25">
      <c r="A547" s="4"/>
      <c r="B547" s="4"/>
      <c r="C547" s="4"/>
      <c r="D547" s="4"/>
      <c r="E547" s="9"/>
      <c r="F547" s="20"/>
      <c r="G547" s="4"/>
      <c r="H547" s="4"/>
      <c r="I547" s="4"/>
      <c r="J547" s="14"/>
      <c r="K547" s="14"/>
      <c r="L547" s="14"/>
      <c r="M547" s="4"/>
      <c r="N547" s="4"/>
      <c r="O547" s="4"/>
      <c r="P547" s="4"/>
      <c r="Q547" s="4"/>
      <c r="R547" s="4"/>
      <c r="S547" s="4"/>
      <c r="T547" s="4"/>
    </row>
    <row r="548" spans="1:20" ht="14.25">
      <c r="A548" s="4"/>
      <c r="B548" s="4"/>
      <c r="C548" s="4"/>
      <c r="D548" s="4"/>
      <c r="E548" s="9"/>
      <c r="F548" s="20"/>
      <c r="G548" s="4"/>
      <c r="H548" s="4"/>
      <c r="I548" s="4"/>
      <c r="J548" s="14"/>
      <c r="K548" s="14"/>
      <c r="L548" s="14"/>
      <c r="M548" s="4"/>
      <c r="N548" s="4"/>
      <c r="O548" s="4"/>
      <c r="P548" s="4"/>
      <c r="Q548" s="4"/>
      <c r="R548" s="4"/>
      <c r="S548" s="4"/>
      <c r="T548" s="4"/>
    </row>
    <row r="549" spans="1:20" ht="14.25">
      <c r="A549" s="4"/>
      <c r="B549" s="4"/>
      <c r="C549" s="4"/>
      <c r="D549" s="4"/>
      <c r="E549" s="9"/>
      <c r="F549" s="20"/>
      <c r="G549" s="4"/>
      <c r="H549" s="4"/>
      <c r="I549" s="4"/>
      <c r="J549" s="14"/>
      <c r="K549" s="14"/>
      <c r="L549" s="14"/>
      <c r="M549" s="4"/>
      <c r="N549" s="4"/>
      <c r="O549" s="4"/>
      <c r="P549" s="4"/>
      <c r="Q549" s="4"/>
      <c r="R549" s="4"/>
      <c r="S549" s="4"/>
      <c r="T549" s="4"/>
    </row>
    <row r="550" spans="1:20" ht="14.25">
      <c r="A550" s="4"/>
      <c r="B550" s="4"/>
      <c r="C550" s="4"/>
      <c r="D550" s="4"/>
      <c r="E550" s="9"/>
      <c r="F550" s="20"/>
      <c r="G550" s="4"/>
      <c r="H550" s="4"/>
      <c r="I550" s="4"/>
      <c r="J550" s="14"/>
      <c r="K550" s="14"/>
      <c r="L550" s="14"/>
      <c r="M550" s="4"/>
      <c r="N550" s="4"/>
      <c r="O550" s="4"/>
      <c r="P550" s="4"/>
      <c r="Q550" s="4"/>
      <c r="R550" s="4"/>
      <c r="S550" s="4"/>
      <c r="T550" s="4"/>
    </row>
    <row r="551" spans="1:20" ht="14.25">
      <c r="A551" s="4"/>
      <c r="B551" s="4"/>
      <c r="C551" s="4"/>
      <c r="D551" s="4"/>
      <c r="E551" s="9"/>
      <c r="F551" s="20"/>
      <c r="G551" s="4"/>
      <c r="H551" s="4"/>
      <c r="I551" s="4"/>
      <c r="J551" s="14"/>
      <c r="K551" s="14"/>
      <c r="L551" s="14"/>
      <c r="M551" s="4"/>
      <c r="N551" s="4"/>
      <c r="O551" s="4"/>
      <c r="P551" s="4"/>
      <c r="Q551" s="4"/>
      <c r="R551" s="4"/>
      <c r="S551" s="4"/>
      <c r="T551" s="4"/>
    </row>
    <row r="552" spans="1:20" ht="14.25">
      <c r="A552" s="4"/>
      <c r="B552" s="4"/>
      <c r="C552" s="4"/>
      <c r="D552" s="4"/>
      <c r="E552" s="9"/>
      <c r="F552" s="20"/>
      <c r="G552" s="4"/>
      <c r="H552" s="4"/>
      <c r="I552" s="4"/>
      <c r="J552" s="14"/>
      <c r="K552" s="14"/>
      <c r="L552" s="14"/>
      <c r="M552" s="4"/>
      <c r="N552" s="4"/>
      <c r="O552" s="4"/>
      <c r="P552" s="4"/>
      <c r="Q552" s="4"/>
      <c r="R552" s="4"/>
      <c r="S552" s="4"/>
      <c r="T552" s="4"/>
    </row>
    <row r="553" spans="1:20" ht="14.25">
      <c r="A553" s="4"/>
      <c r="B553" s="4"/>
      <c r="C553" s="4"/>
      <c r="D553" s="4"/>
      <c r="E553" s="9"/>
      <c r="F553" s="20"/>
      <c r="G553" s="4"/>
      <c r="H553" s="4"/>
      <c r="I553" s="4"/>
      <c r="J553" s="14"/>
      <c r="K553" s="14"/>
      <c r="L553" s="14"/>
      <c r="M553" s="4"/>
      <c r="N553" s="4"/>
      <c r="O553" s="4"/>
      <c r="P553" s="4"/>
      <c r="Q553" s="4"/>
      <c r="R553" s="4"/>
      <c r="S553" s="4"/>
      <c r="T553" s="4"/>
    </row>
    <row r="554" spans="1:20" ht="14.25">
      <c r="A554" s="4"/>
      <c r="B554" s="4"/>
      <c r="C554" s="4"/>
      <c r="D554" s="4"/>
      <c r="E554" s="9"/>
      <c r="F554" s="20"/>
      <c r="G554" s="4"/>
      <c r="H554" s="4"/>
      <c r="I554" s="4"/>
      <c r="J554" s="14"/>
      <c r="K554" s="14"/>
      <c r="L554" s="14"/>
      <c r="M554" s="4"/>
      <c r="N554" s="4"/>
      <c r="O554" s="4"/>
      <c r="P554" s="4"/>
      <c r="Q554" s="4"/>
      <c r="R554" s="4"/>
      <c r="S554" s="4"/>
      <c r="T554" s="4"/>
    </row>
    <row r="555" spans="1:20" ht="14.25">
      <c r="A555" s="4"/>
      <c r="B555" s="4"/>
      <c r="C555" s="4"/>
      <c r="D555" s="4"/>
      <c r="E555" s="9"/>
      <c r="F555" s="20"/>
      <c r="G555" s="4"/>
      <c r="H555" s="4"/>
      <c r="I555" s="4"/>
      <c r="J555" s="14"/>
      <c r="K555" s="14"/>
      <c r="L555" s="14"/>
      <c r="M555" s="4"/>
      <c r="N555" s="4"/>
      <c r="O555" s="4"/>
      <c r="P555" s="4"/>
      <c r="Q555" s="4"/>
      <c r="R555" s="4"/>
      <c r="S555" s="4"/>
      <c r="T555" s="4"/>
    </row>
    <row r="556" spans="1:20" ht="14.25">
      <c r="A556" s="4"/>
      <c r="B556" s="4"/>
      <c r="C556" s="4"/>
      <c r="D556" s="4"/>
      <c r="E556" s="9"/>
      <c r="F556" s="20"/>
      <c r="G556" s="4"/>
      <c r="H556" s="4"/>
      <c r="I556" s="4"/>
      <c r="J556" s="14"/>
      <c r="K556" s="14"/>
      <c r="L556" s="14"/>
      <c r="M556" s="4"/>
      <c r="N556" s="4"/>
      <c r="O556" s="4"/>
      <c r="P556" s="4"/>
      <c r="Q556" s="4"/>
      <c r="R556" s="4"/>
      <c r="S556" s="4"/>
      <c r="T556" s="4"/>
    </row>
    <row r="557" spans="1:20" ht="14.25">
      <c r="A557" s="4"/>
      <c r="B557" s="4"/>
      <c r="C557" s="4"/>
      <c r="D557" s="4"/>
      <c r="E557" s="9"/>
      <c r="F557" s="20"/>
      <c r="G557" s="4"/>
      <c r="H557" s="4"/>
      <c r="I557" s="4"/>
      <c r="J557" s="14"/>
      <c r="K557" s="14"/>
      <c r="L557" s="14"/>
      <c r="M557" s="4"/>
      <c r="N557" s="4"/>
      <c r="O557" s="4"/>
      <c r="P557" s="4"/>
      <c r="Q557" s="4"/>
      <c r="R557" s="4"/>
      <c r="S557" s="4"/>
      <c r="T557" s="4"/>
    </row>
    <row r="558" spans="1:20" ht="14.25">
      <c r="A558" s="4"/>
      <c r="B558" s="4"/>
      <c r="C558" s="4"/>
      <c r="D558" s="4"/>
      <c r="E558" s="9"/>
      <c r="F558" s="20"/>
      <c r="G558" s="4"/>
      <c r="H558" s="4"/>
      <c r="I558" s="4"/>
      <c r="J558" s="14"/>
      <c r="K558" s="14"/>
      <c r="L558" s="14"/>
      <c r="M558" s="4"/>
      <c r="N558" s="4"/>
      <c r="O558" s="4"/>
      <c r="P558" s="4"/>
      <c r="Q558" s="4"/>
      <c r="R558" s="4"/>
      <c r="S558" s="4"/>
      <c r="T558" s="4"/>
    </row>
    <row r="559" spans="1:20" ht="14.25">
      <c r="A559" s="4"/>
      <c r="B559" s="4"/>
      <c r="C559" s="4"/>
      <c r="D559" s="4"/>
      <c r="E559" s="9"/>
      <c r="F559" s="20"/>
      <c r="G559" s="4"/>
      <c r="H559" s="4"/>
      <c r="I559" s="4"/>
      <c r="J559" s="14"/>
      <c r="K559" s="14"/>
      <c r="L559" s="14"/>
      <c r="M559" s="4"/>
      <c r="N559" s="4"/>
      <c r="O559" s="4"/>
      <c r="P559" s="4"/>
      <c r="Q559" s="4"/>
      <c r="R559" s="4"/>
      <c r="S559" s="4"/>
      <c r="T559" s="4"/>
    </row>
    <row r="560" spans="1:20" ht="14.25">
      <c r="A560" s="4"/>
      <c r="B560" s="4"/>
      <c r="C560" s="4"/>
      <c r="D560" s="4"/>
      <c r="E560" s="9"/>
      <c r="F560" s="20"/>
      <c r="G560" s="4"/>
      <c r="H560" s="4"/>
      <c r="I560" s="4"/>
      <c r="J560" s="14"/>
      <c r="K560" s="14"/>
      <c r="L560" s="14"/>
      <c r="M560" s="4"/>
      <c r="N560" s="4"/>
      <c r="O560" s="4"/>
      <c r="P560" s="4"/>
      <c r="Q560" s="4"/>
      <c r="R560" s="4"/>
      <c r="S560" s="4"/>
      <c r="T560" s="4"/>
    </row>
    <row r="561" spans="1:20" ht="14.25">
      <c r="A561" s="4"/>
      <c r="B561" s="4"/>
      <c r="C561" s="4"/>
      <c r="D561" s="4"/>
      <c r="E561" s="9"/>
      <c r="F561" s="20"/>
      <c r="G561" s="4"/>
      <c r="H561" s="4"/>
      <c r="I561" s="4"/>
      <c r="J561" s="14"/>
      <c r="K561" s="14"/>
      <c r="L561" s="14"/>
      <c r="M561" s="4"/>
      <c r="N561" s="4"/>
      <c r="O561" s="4"/>
      <c r="P561" s="4"/>
      <c r="Q561" s="4"/>
      <c r="R561" s="4"/>
      <c r="S561" s="4"/>
      <c r="T561" s="4"/>
    </row>
    <row r="562" spans="1:20" ht="14.25">
      <c r="A562" s="4"/>
      <c r="B562" s="4"/>
      <c r="C562" s="4"/>
      <c r="D562" s="4"/>
      <c r="E562" s="9"/>
      <c r="F562" s="20"/>
      <c r="G562" s="4"/>
      <c r="H562" s="4"/>
      <c r="I562" s="4"/>
      <c r="J562" s="14"/>
      <c r="K562" s="14"/>
      <c r="L562" s="14"/>
      <c r="M562" s="4"/>
      <c r="N562" s="4"/>
      <c r="O562" s="4"/>
      <c r="P562" s="4"/>
      <c r="Q562" s="4"/>
      <c r="R562" s="4"/>
      <c r="S562" s="4"/>
      <c r="T562" s="4"/>
    </row>
    <row r="563" spans="1:20" ht="14.25">
      <c r="A563" s="4"/>
      <c r="B563" s="4"/>
      <c r="C563" s="4"/>
      <c r="D563" s="4"/>
      <c r="E563" s="9"/>
      <c r="F563" s="20"/>
      <c r="G563" s="4"/>
      <c r="H563" s="4"/>
      <c r="I563" s="4"/>
      <c r="J563" s="14"/>
      <c r="K563" s="14"/>
      <c r="L563" s="14"/>
      <c r="M563" s="4"/>
      <c r="N563" s="4"/>
      <c r="O563" s="4"/>
      <c r="P563" s="4"/>
      <c r="Q563" s="4"/>
      <c r="R563" s="4"/>
      <c r="S563" s="4"/>
      <c r="T563" s="4"/>
    </row>
    <row r="564" spans="1:20" ht="14.25">
      <c r="A564" s="4"/>
      <c r="B564" s="4"/>
      <c r="C564" s="4"/>
      <c r="D564" s="4"/>
      <c r="E564" s="9"/>
      <c r="F564" s="20"/>
      <c r="G564" s="4"/>
      <c r="H564" s="4"/>
      <c r="I564" s="4"/>
      <c r="J564" s="14"/>
      <c r="K564" s="14"/>
      <c r="L564" s="14"/>
      <c r="M564" s="4"/>
      <c r="N564" s="4"/>
      <c r="O564" s="4"/>
      <c r="P564" s="4"/>
      <c r="Q564" s="4"/>
      <c r="R564" s="4"/>
      <c r="S564" s="4"/>
      <c r="T564" s="4"/>
    </row>
    <row r="565" spans="1:20" ht="14.25">
      <c r="A565" s="4"/>
      <c r="B565" s="4"/>
      <c r="C565" s="4"/>
      <c r="D565" s="4"/>
      <c r="E565" s="9"/>
      <c r="F565" s="20"/>
      <c r="G565" s="4"/>
      <c r="H565" s="4"/>
      <c r="I565" s="4"/>
      <c r="J565" s="14"/>
      <c r="K565" s="14"/>
      <c r="L565" s="14"/>
      <c r="M565" s="4"/>
      <c r="N565" s="4"/>
      <c r="O565" s="4"/>
      <c r="P565" s="4"/>
      <c r="Q565" s="4"/>
      <c r="R565" s="4"/>
      <c r="S565" s="4"/>
      <c r="T565" s="4"/>
    </row>
    <row r="566" spans="1:20" ht="14.25">
      <c r="A566" s="4"/>
      <c r="B566" s="4"/>
      <c r="C566" s="4"/>
      <c r="D566" s="4"/>
      <c r="E566" s="9"/>
      <c r="F566" s="20"/>
      <c r="G566" s="4"/>
      <c r="H566" s="4"/>
      <c r="I566" s="4"/>
      <c r="J566" s="14"/>
      <c r="K566" s="14"/>
      <c r="L566" s="14"/>
      <c r="M566" s="4"/>
      <c r="N566" s="4"/>
      <c r="O566" s="4"/>
      <c r="P566" s="4"/>
      <c r="Q566" s="4"/>
      <c r="R566" s="4"/>
      <c r="S566" s="4"/>
      <c r="T566" s="4"/>
    </row>
    <row r="567" spans="1:20" ht="14.25">
      <c r="A567" s="4"/>
      <c r="B567" s="4"/>
      <c r="C567" s="4"/>
      <c r="D567" s="4"/>
      <c r="E567" s="9"/>
      <c r="F567" s="20"/>
      <c r="G567" s="4"/>
      <c r="H567" s="4"/>
      <c r="I567" s="4"/>
      <c r="J567" s="14"/>
      <c r="K567" s="14"/>
      <c r="L567" s="14"/>
      <c r="M567" s="4"/>
      <c r="N567" s="4"/>
      <c r="O567" s="4"/>
      <c r="P567" s="4"/>
      <c r="Q567" s="4"/>
      <c r="R567" s="4"/>
      <c r="S567" s="4"/>
      <c r="T567" s="4"/>
    </row>
    <row r="568" spans="1:20" ht="14.25">
      <c r="A568" s="4"/>
      <c r="B568" s="4"/>
      <c r="C568" s="4"/>
      <c r="D568" s="4"/>
      <c r="E568" s="9"/>
      <c r="F568" s="20"/>
      <c r="G568" s="4"/>
      <c r="H568" s="4"/>
      <c r="I568" s="4"/>
      <c r="J568" s="14"/>
      <c r="K568" s="14"/>
      <c r="L568" s="14"/>
      <c r="M568" s="4"/>
      <c r="N568" s="4"/>
      <c r="O568" s="4"/>
      <c r="P568" s="4"/>
      <c r="Q568" s="4"/>
      <c r="R568" s="4"/>
      <c r="S568" s="4"/>
      <c r="T568" s="4"/>
    </row>
    <row r="569" spans="1:20" ht="14.25">
      <c r="A569" s="4"/>
      <c r="B569" s="4"/>
      <c r="C569" s="4"/>
      <c r="D569" s="4"/>
      <c r="E569" s="9"/>
      <c r="F569" s="20"/>
      <c r="G569" s="4"/>
      <c r="H569" s="4"/>
      <c r="I569" s="4"/>
      <c r="J569" s="14"/>
      <c r="K569" s="14"/>
      <c r="L569" s="14"/>
      <c r="M569" s="4"/>
      <c r="N569" s="4"/>
      <c r="O569" s="4"/>
      <c r="P569" s="4"/>
      <c r="Q569" s="4"/>
      <c r="R569" s="4"/>
      <c r="S569" s="4"/>
      <c r="T569" s="4"/>
    </row>
    <row r="570" spans="1:20" ht="14.25">
      <c r="A570" s="4"/>
      <c r="B570" s="4"/>
      <c r="C570" s="4"/>
      <c r="D570" s="4"/>
      <c r="E570" s="9"/>
      <c r="F570" s="20"/>
      <c r="G570" s="4"/>
      <c r="H570" s="4"/>
      <c r="I570" s="4"/>
      <c r="J570" s="14"/>
      <c r="K570" s="14"/>
      <c r="L570" s="14"/>
      <c r="M570" s="4"/>
      <c r="N570" s="4"/>
      <c r="O570" s="4"/>
      <c r="P570" s="4"/>
      <c r="Q570" s="4"/>
      <c r="R570" s="4"/>
      <c r="S570" s="4"/>
      <c r="T570" s="4"/>
    </row>
    <row r="571" spans="1:20" ht="14.25">
      <c r="A571" s="4"/>
      <c r="B571" s="4"/>
      <c r="C571" s="4"/>
      <c r="D571" s="4"/>
      <c r="E571" s="9"/>
      <c r="F571" s="20"/>
      <c r="G571" s="4"/>
      <c r="H571" s="4"/>
      <c r="I571" s="4"/>
      <c r="J571" s="14"/>
      <c r="K571" s="14"/>
      <c r="L571" s="14"/>
      <c r="M571" s="4"/>
      <c r="N571" s="4"/>
      <c r="O571" s="4"/>
      <c r="P571" s="4"/>
      <c r="Q571" s="4"/>
      <c r="R571" s="4"/>
      <c r="S571" s="4"/>
      <c r="T571" s="4"/>
    </row>
    <row r="572" spans="1:20" ht="14.25">
      <c r="A572" s="4"/>
      <c r="B572" s="4"/>
      <c r="C572" s="4"/>
      <c r="D572" s="4"/>
      <c r="E572" s="9"/>
      <c r="F572" s="20"/>
      <c r="G572" s="4"/>
      <c r="H572" s="4"/>
      <c r="I572" s="4"/>
      <c r="J572" s="14"/>
      <c r="K572" s="14"/>
      <c r="L572" s="14"/>
      <c r="M572" s="4"/>
      <c r="N572" s="4"/>
      <c r="O572" s="4"/>
      <c r="P572" s="4"/>
      <c r="Q572" s="4"/>
      <c r="R572" s="4"/>
      <c r="S572" s="4"/>
      <c r="T572" s="4"/>
    </row>
    <row r="573" spans="1:20" ht="14.25">
      <c r="A573" s="4"/>
      <c r="B573" s="4"/>
      <c r="C573" s="4"/>
      <c r="D573" s="4"/>
      <c r="E573" s="9"/>
      <c r="F573" s="20"/>
      <c r="G573" s="4"/>
      <c r="H573" s="4"/>
      <c r="I573" s="4"/>
      <c r="J573" s="14"/>
      <c r="K573" s="14"/>
      <c r="L573" s="14"/>
      <c r="M573" s="4"/>
      <c r="N573" s="4"/>
      <c r="O573" s="4"/>
      <c r="P573" s="4"/>
      <c r="Q573" s="4"/>
      <c r="R573" s="4"/>
      <c r="S573" s="4"/>
      <c r="T573" s="4"/>
    </row>
    <row r="574" spans="1:20" ht="14.25">
      <c r="A574" s="4"/>
      <c r="B574" s="4"/>
      <c r="C574" s="4"/>
      <c r="D574" s="4"/>
      <c r="E574" s="9"/>
      <c r="F574" s="20"/>
      <c r="G574" s="4"/>
      <c r="H574" s="4"/>
      <c r="I574" s="4"/>
      <c r="J574" s="14"/>
      <c r="K574" s="14"/>
      <c r="L574" s="14"/>
      <c r="M574" s="4"/>
      <c r="N574" s="4"/>
      <c r="O574" s="4"/>
      <c r="P574" s="4"/>
      <c r="Q574" s="4"/>
      <c r="R574" s="4"/>
      <c r="S574" s="4"/>
      <c r="T574" s="4"/>
    </row>
    <row r="575" spans="1:20" ht="14.25">
      <c r="A575" s="4"/>
      <c r="B575" s="4"/>
      <c r="C575" s="4"/>
      <c r="D575" s="4"/>
      <c r="E575" s="9"/>
      <c r="F575" s="20"/>
      <c r="G575" s="4"/>
      <c r="H575" s="4"/>
      <c r="I575" s="4"/>
      <c r="J575" s="14"/>
      <c r="K575" s="14"/>
      <c r="L575" s="14"/>
      <c r="M575" s="4"/>
      <c r="N575" s="4"/>
      <c r="O575" s="4"/>
      <c r="P575" s="4"/>
      <c r="Q575" s="4"/>
      <c r="R575" s="4"/>
      <c r="S575" s="4"/>
      <c r="T575" s="4"/>
    </row>
    <row r="576" spans="1:20" ht="14.25">
      <c r="A576" s="4"/>
      <c r="B576" s="4"/>
      <c r="C576" s="4"/>
      <c r="D576" s="4"/>
      <c r="E576" s="9"/>
      <c r="F576" s="20"/>
      <c r="G576" s="4"/>
      <c r="H576" s="4"/>
      <c r="I576" s="4"/>
      <c r="J576" s="14"/>
      <c r="K576" s="14"/>
      <c r="L576" s="14"/>
      <c r="M576" s="4"/>
      <c r="N576" s="4"/>
      <c r="O576" s="4"/>
      <c r="P576" s="4"/>
      <c r="Q576" s="4"/>
      <c r="R576" s="4"/>
      <c r="S576" s="4"/>
      <c r="T576" s="4"/>
    </row>
    <row r="577" spans="1:20" ht="14.25">
      <c r="A577" s="4"/>
      <c r="B577" s="4"/>
      <c r="C577" s="4"/>
      <c r="D577" s="4"/>
      <c r="E577" s="9"/>
      <c r="F577" s="20"/>
      <c r="G577" s="4"/>
      <c r="H577" s="4"/>
      <c r="I577" s="4"/>
      <c r="J577" s="14"/>
      <c r="K577" s="14"/>
      <c r="L577" s="14"/>
      <c r="M577" s="4"/>
      <c r="N577" s="4"/>
      <c r="O577" s="4"/>
      <c r="P577" s="4"/>
      <c r="Q577" s="4"/>
      <c r="R577" s="4"/>
      <c r="S577" s="4"/>
      <c r="T577" s="4"/>
    </row>
    <row r="578" spans="1:20" ht="14.25">
      <c r="A578" s="4"/>
      <c r="B578" s="4"/>
      <c r="C578" s="4"/>
      <c r="D578" s="4"/>
      <c r="E578" s="9"/>
      <c r="F578" s="20"/>
      <c r="G578" s="4"/>
      <c r="H578" s="4"/>
      <c r="I578" s="4"/>
      <c r="J578" s="14"/>
      <c r="K578" s="14"/>
      <c r="L578" s="14"/>
      <c r="M578" s="4"/>
      <c r="N578" s="4"/>
      <c r="O578" s="4"/>
      <c r="P578" s="4"/>
      <c r="Q578" s="4"/>
      <c r="R578" s="4"/>
      <c r="S578" s="4"/>
      <c r="T578" s="4"/>
    </row>
    <row r="579" spans="1:20" ht="14.25">
      <c r="A579" s="4"/>
      <c r="B579" s="4"/>
      <c r="C579" s="4"/>
      <c r="D579" s="4"/>
      <c r="E579" s="9"/>
      <c r="F579" s="20"/>
      <c r="G579" s="4"/>
      <c r="H579" s="4"/>
      <c r="I579" s="4"/>
      <c r="J579" s="14"/>
      <c r="K579" s="14"/>
      <c r="L579" s="14"/>
      <c r="M579" s="4"/>
      <c r="N579" s="4"/>
      <c r="O579" s="4"/>
      <c r="P579" s="4"/>
      <c r="Q579" s="4"/>
      <c r="R579" s="4"/>
      <c r="S579" s="4"/>
      <c r="T579" s="4"/>
    </row>
    <row r="580" spans="1:20" ht="14.25">
      <c r="A580" s="4"/>
      <c r="B580" s="4"/>
      <c r="C580" s="4"/>
      <c r="D580" s="4"/>
      <c r="E580" s="9"/>
      <c r="F580" s="20"/>
      <c r="G580" s="4"/>
      <c r="H580" s="4"/>
      <c r="I580" s="4"/>
      <c r="J580" s="14"/>
      <c r="K580" s="14"/>
      <c r="L580" s="14"/>
      <c r="M580" s="4"/>
      <c r="N580" s="4"/>
      <c r="O580" s="4"/>
      <c r="P580" s="4"/>
      <c r="Q580" s="4"/>
      <c r="R580" s="4"/>
      <c r="S580" s="4"/>
      <c r="T580" s="4"/>
    </row>
    <row r="581" spans="1:20" ht="14.25">
      <c r="A581" s="4"/>
      <c r="B581" s="4"/>
      <c r="C581" s="4"/>
      <c r="D581" s="4"/>
      <c r="E581" s="9"/>
      <c r="F581" s="20"/>
      <c r="G581" s="4"/>
      <c r="H581" s="4"/>
      <c r="I581" s="4"/>
      <c r="J581" s="14"/>
      <c r="K581" s="14"/>
      <c r="L581" s="14"/>
      <c r="M581" s="4"/>
      <c r="N581" s="4"/>
      <c r="O581" s="4"/>
      <c r="P581" s="4"/>
      <c r="Q581" s="4"/>
      <c r="R581" s="4"/>
      <c r="S581" s="4"/>
      <c r="T581" s="4"/>
    </row>
    <row r="582" spans="1:20" ht="14.25">
      <c r="A582" s="4"/>
      <c r="B582" s="4"/>
      <c r="C582" s="4"/>
      <c r="D582" s="4"/>
      <c r="E582" s="9"/>
      <c r="F582" s="20"/>
      <c r="G582" s="4"/>
      <c r="H582" s="4"/>
      <c r="I582" s="4"/>
      <c r="J582" s="14"/>
      <c r="K582" s="14"/>
      <c r="L582" s="14"/>
      <c r="M582" s="4"/>
      <c r="N582" s="4"/>
      <c r="O582" s="4"/>
      <c r="P582" s="4"/>
      <c r="Q582" s="4"/>
      <c r="R582" s="4"/>
      <c r="S582" s="4"/>
      <c r="T582" s="4"/>
    </row>
    <row r="583" spans="1:20" ht="14.25">
      <c r="A583" s="4"/>
      <c r="B583" s="4"/>
      <c r="C583" s="4"/>
      <c r="D583" s="4"/>
      <c r="E583" s="9"/>
      <c r="F583" s="20"/>
      <c r="G583" s="4"/>
      <c r="H583" s="4"/>
      <c r="I583" s="4"/>
      <c r="J583" s="14"/>
      <c r="K583" s="14"/>
      <c r="L583" s="14"/>
      <c r="M583" s="4"/>
      <c r="N583" s="4"/>
      <c r="O583" s="4"/>
      <c r="P583" s="4"/>
      <c r="Q583" s="4"/>
      <c r="R583" s="4"/>
      <c r="S583" s="4"/>
      <c r="T583" s="4"/>
    </row>
    <row r="584" spans="1:20" ht="14.25">
      <c r="A584" s="4"/>
      <c r="B584" s="4"/>
      <c r="C584" s="4"/>
      <c r="D584" s="4"/>
      <c r="E584" s="9"/>
      <c r="F584" s="20"/>
      <c r="G584" s="4"/>
      <c r="H584" s="4"/>
      <c r="I584" s="4"/>
      <c r="J584" s="14"/>
      <c r="K584" s="14"/>
      <c r="L584" s="14"/>
      <c r="M584" s="4"/>
      <c r="N584" s="4"/>
      <c r="O584" s="4"/>
      <c r="P584" s="4"/>
      <c r="Q584" s="4"/>
      <c r="R584" s="4"/>
      <c r="S584" s="4"/>
      <c r="T584" s="4"/>
    </row>
    <row r="585" spans="1:20" ht="14.25">
      <c r="A585" s="4"/>
      <c r="B585" s="4"/>
      <c r="C585" s="4"/>
      <c r="D585" s="4"/>
      <c r="E585" s="9"/>
      <c r="F585" s="20"/>
      <c r="G585" s="4"/>
      <c r="H585" s="4"/>
      <c r="I585" s="4"/>
      <c r="J585" s="14"/>
      <c r="K585" s="14"/>
      <c r="L585" s="14"/>
      <c r="M585" s="4"/>
      <c r="N585" s="4"/>
      <c r="O585" s="4"/>
      <c r="P585" s="4"/>
      <c r="Q585" s="4"/>
      <c r="R585" s="4"/>
      <c r="S585" s="4"/>
      <c r="T585" s="4"/>
    </row>
    <row r="586" spans="1:20" ht="14.25">
      <c r="A586" s="4"/>
      <c r="B586" s="4"/>
      <c r="C586" s="4"/>
      <c r="D586" s="4"/>
      <c r="E586" s="9"/>
      <c r="F586" s="20"/>
      <c r="G586" s="4"/>
      <c r="H586" s="4"/>
      <c r="I586" s="4"/>
      <c r="J586" s="14"/>
      <c r="K586" s="14"/>
      <c r="L586" s="14"/>
      <c r="M586" s="4"/>
      <c r="N586" s="4"/>
      <c r="O586" s="4"/>
      <c r="P586" s="4"/>
      <c r="Q586" s="4"/>
      <c r="R586" s="4"/>
      <c r="S586" s="4"/>
      <c r="T586" s="4"/>
    </row>
    <row r="587" spans="1:20" ht="14.25">
      <c r="A587" s="4"/>
      <c r="B587" s="4"/>
      <c r="C587" s="4"/>
      <c r="D587" s="4"/>
      <c r="E587" s="9"/>
      <c r="F587" s="20"/>
      <c r="G587" s="4"/>
      <c r="H587" s="4"/>
      <c r="I587" s="4"/>
      <c r="J587" s="14"/>
      <c r="K587" s="14"/>
      <c r="L587" s="14"/>
      <c r="M587" s="4"/>
      <c r="N587" s="4"/>
      <c r="O587" s="4"/>
      <c r="P587" s="4"/>
      <c r="Q587" s="4"/>
      <c r="R587" s="4"/>
      <c r="S587" s="4"/>
      <c r="T587" s="4"/>
    </row>
    <row r="588" spans="1:20" ht="14.25">
      <c r="A588" s="4"/>
      <c r="B588" s="4"/>
      <c r="C588" s="4"/>
      <c r="D588" s="4"/>
      <c r="E588" s="9"/>
      <c r="F588" s="20"/>
      <c r="G588" s="4"/>
      <c r="H588" s="4"/>
      <c r="I588" s="4"/>
      <c r="J588" s="14"/>
      <c r="K588" s="14"/>
      <c r="L588" s="14"/>
      <c r="M588" s="4"/>
      <c r="N588" s="4"/>
      <c r="O588" s="4"/>
      <c r="P588" s="4"/>
      <c r="Q588" s="4"/>
      <c r="R588" s="4"/>
      <c r="S588" s="4"/>
      <c r="T588" s="4"/>
    </row>
    <row r="589" spans="1:20" ht="14.25">
      <c r="A589" s="4"/>
      <c r="B589" s="4"/>
      <c r="C589" s="4"/>
      <c r="D589" s="4"/>
      <c r="E589" s="9"/>
      <c r="F589" s="20"/>
      <c r="G589" s="4"/>
      <c r="H589" s="4"/>
      <c r="I589" s="4"/>
      <c r="J589" s="14"/>
      <c r="K589" s="14"/>
      <c r="L589" s="14"/>
      <c r="M589" s="4"/>
      <c r="N589" s="4"/>
      <c r="O589" s="4"/>
      <c r="P589" s="4"/>
      <c r="Q589" s="4"/>
      <c r="R589" s="4"/>
      <c r="S589" s="4"/>
      <c r="T589" s="4"/>
    </row>
    <row r="590" spans="1:20" ht="14.25">
      <c r="A590" s="4"/>
      <c r="B590" s="4"/>
      <c r="C590" s="4"/>
      <c r="D590" s="4"/>
      <c r="E590" s="9"/>
      <c r="F590" s="20"/>
      <c r="G590" s="4"/>
      <c r="H590" s="4"/>
      <c r="I590" s="4"/>
      <c r="J590" s="14"/>
      <c r="K590" s="14"/>
      <c r="L590" s="14"/>
      <c r="M590" s="4"/>
      <c r="N590" s="4"/>
      <c r="O590" s="4"/>
      <c r="P590" s="4"/>
      <c r="Q590" s="4"/>
      <c r="R590" s="4"/>
      <c r="S590" s="4"/>
      <c r="T590" s="4"/>
    </row>
    <row r="591" spans="1:20" ht="14.25">
      <c r="A591" s="4"/>
      <c r="B591" s="4"/>
      <c r="C591" s="4"/>
      <c r="D591" s="4"/>
      <c r="E591" s="9"/>
      <c r="F591" s="20"/>
      <c r="G591" s="4"/>
      <c r="H591" s="4"/>
      <c r="I591" s="4"/>
      <c r="J591" s="14"/>
      <c r="K591" s="14"/>
      <c r="L591" s="14"/>
      <c r="M591" s="4"/>
      <c r="N591" s="4"/>
      <c r="O591" s="4"/>
      <c r="P591" s="4"/>
      <c r="Q591" s="4"/>
      <c r="R591" s="4"/>
      <c r="S591" s="4"/>
      <c r="T591" s="4"/>
    </row>
    <row r="592" spans="1:20" ht="14.25">
      <c r="A592" s="4"/>
      <c r="B592" s="4"/>
      <c r="C592" s="4"/>
      <c r="D592" s="4"/>
      <c r="E592" s="9"/>
      <c r="F592" s="20"/>
      <c r="G592" s="4"/>
      <c r="H592" s="4"/>
      <c r="I592" s="4"/>
      <c r="J592" s="14"/>
      <c r="K592" s="14"/>
      <c r="L592" s="14"/>
      <c r="M592" s="4"/>
      <c r="N592" s="4"/>
      <c r="O592" s="4"/>
      <c r="P592" s="4"/>
      <c r="Q592" s="4"/>
      <c r="R592" s="4"/>
      <c r="S592" s="4"/>
      <c r="T592" s="4"/>
    </row>
    <row r="593" spans="1:20" ht="14.25">
      <c r="A593" s="4"/>
      <c r="B593" s="4"/>
      <c r="C593" s="4"/>
      <c r="D593" s="4"/>
      <c r="E593" s="9"/>
      <c r="F593" s="20"/>
      <c r="G593" s="4"/>
      <c r="H593" s="4"/>
      <c r="I593" s="4"/>
      <c r="J593" s="14"/>
      <c r="K593" s="14"/>
      <c r="L593" s="14"/>
      <c r="M593" s="4"/>
      <c r="N593" s="4"/>
      <c r="O593" s="4"/>
      <c r="P593" s="4"/>
      <c r="Q593" s="4"/>
      <c r="R593" s="4"/>
      <c r="S593" s="4"/>
      <c r="T593" s="4"/>
    </row>
    <row r="594" spans="1:20" ht="14.25">
      <c r="A594" s="4"/>
      <c r="B594" s="4"/>
      <c r="C594" s="4"/>
      <c r="D594" s="4"/>
      <c r="E594" s="9"/>
      <c r="F594" s="20"/>
      <c r="G594" s="4"/>
      <c r="H594" s="4"/>
      <c r="I594" s="4"/>
      <c r="J594" s="14"/>
      <c r="K594" s="14"/>
      <c r="L594" s="14"/>
      <c r="M594" s="4"/>
      <c r="N594" s="4"/>
      <c r="O594" s="4"/>
      <c r="P594" s="4"/>
      <c r="Q594" s="4"/>
      <c r="R594" s="4"/>
      <c r="S594" s="4"/>
      <c r="T594" s="4"/>
    </row>
    <row r="595" spans="1:20" ht="14.25">
      <c r="A595" s="4"/>
      <c r="B595" s="4"/>
      <c r="C595" s="4"/>
      <c r="D595" s="4"/>
      <c r="E595" s="9"/>
      <c r="F595" s="20"/>
      <c r="G595" s="4"/>
      <c r="H595" s="4"/>
      <c r="I595" s="4"/>
      <c r="J595" s="14"/>
      <c r="K595" s="14"/>
      <c r="L595" s="14"/>
      <c r="M595" s="4"/>
      <c r="N595" s="4"/>
      <c r="O595" s="4"/>
      <c r="P595" s="4"/>
      <c r="Q595" s="4"/>
      <c r="R595" s="4"/>
      <c r="S595" s="4"/>
      <c r="T595" s="4"/>
    </row>
    <row r="596" spans="1:20" ht="14.25">
      <c r="A596" s="4"/>
      <c r="B596" s="4"/>
      <c r="C596" s="4"/>
      <c r="D596" s="4"/>
      <c r="E596" s="9"/>
      <c r="F596" s="20"/>
      <c r="G596" s="4"/>
      <c r="H596" s="4"/>
      <c r="I596" s="4"/>
      <c r="J596" s="14"/>
      <c r="K596" s="14"/>
      <c r="L596" s="14"/>
      <c r="M596" s="4"/>
      <c r="N596" s="4"/>
      <c r="O596" s="4"/>
      <c r="P596" s="4"/>
      <c r="Q596" s="4"/>
      <c r="R596" s="4"/>
      <c r="S596" s="4"/>
      <c r="T596" s="4"/>
    </row>
    <row r="597" spans="1:20" ht="14.25">
      <c r="A597" s="4"/>
      <c r="B597" s="4"/>
      <c r="C597" s="4"/>
      <c r="D597" s="4"/>
      <c r="E597" s="9"/>
      <c r="F597" s="20"/>
      <c r="G597" s="4"/>
      <c r="H597" s="4"/>
      <c r="I597" s="4"/>
      <c r="J597" s="14"/>
      <c r="K597" s="14"/>
      <c r="L597" s="14"/>
      <c r="M597" s="4"/>
      <c r="N597" s="4"/>
      <c r="O597" s="4"/>
      <c r="P597" s="4"/>
      <c r="Q597" s="4"/>
      <c r="R597" s="4"/>
      <c r="S597" s="4"/>
      <c r="T597" s="4"/>
    </row>
    <row r="598" spans="1:20" ht="14.25">
      <c r="A598" s="4"/>
      <c r="B598" s="4"/>
      <c r="C598" s="4"/>
      <c r="D598" s="4"/>
      <c r="E598" s="9"/>
      <c r="F598" s="20"/>
      <c r="G598" s="4"/>
      <c r="H598" s="4"/>
      <c r="I598" s="4"/>
      <c r="J598" s="14"/>
      <c r="K598" s="14"/>
      <c r="L598" s="14"/>
      <c r="M598" s="4"/>
      <c r="N598" s="4"/>
      <c r="O598" s="4"/>
      <c r="P598" s="4"/>
      <c r="Q598" s="4"/>
      <c r="R598" s="4"/>
      <c r="S598" s="4"/>
      <c r="T598" s="4"/>
    </row>
    <row r="599" spans="1:20" ht="14.25">
      <c r="A599" s="4"/>
      <c r="B599" s="4"/>
      <c r="C599" s="4"/>
      <c r="D599" s="4"/>
      <c r="E599" s="9"/>
      <c r="F599" s="20"/>
      <c r="G599" s="4"/>
      <c r="H599" s="4"/>
      <c r="I599" s="4"/>
      <c r="J599" s="14"/>
      <c r="K599" s="14"/>
      <c r="L599" s="14"/>
      <c r="M599" s="4"/>
      <c r="N599" s="4"/>
      <c r="O599" s="4"/>
      <c r="P599" s="4"/>
      <c r="Q599" s="4"/>
      <c r="R599" s="4"/>
      <c r="S599" s="4"/>
      <c r="T599" s="4"/>
    </row>
    <row r="600" spans="1:20" ht="12.75">
      <c r="A600" s="4"/>
      <c r="B600" s="4"/>
      <c r="C600" s="4"/>
      <c r="D600" s="4"/>
      <c r="E600" s="4"/>
      <c r="F600" s="4"/>
      <c r="G600" s="4"/>
      <c r="H600" s="4"/>
      <c r="I600" s="4"/>
      <c r="J600" s="14"/>
      <c r="K600" s="14"/>
      <c r="L600" s="14"/>
      <c r="M600" s="4"/>
      <c r="N600" s="4"/>
      <c r="O600" s="4"/>
      <c r="P600" s="4"/>
      <c r="Q600" s="4"/>
      <c r="R600" s="4"/>
      <c r="S600" s="4"/>
      <c r="T600" s="4"/>
    </row>
    <row r="601" spans="1:20" ht="12.75">
      <c r="A601" s="4"/>
      <c r="B601" s="4"/>
      <c r="C601" s="4"/>
      <c r="D601" s="4"/>
      <c r="E601" s="4"/>
      <c r="F601" s="4"/>
      <c r="G601" s="4"/>
      <c r="H601" s="4"/>
      <c r="I601" s="4"/>
      <c r="J601" s="14"/>
      <c r="K601" s="14"/>
      <c r="L601" s="14"/>
      <c r="M601" s="4"/>
      <c r="N601" s="4"/>
      <c r="O601" s="4"/>
      <c r="P601" s="4"/>
      <c r="Q601" s="4"/>
      <c r="R601" s="4"/>
      <c r="S601" s="4"/>
      <c r="T601" s="4"/>
    </row>
    <row r="602" spans="1:20" ht="12.75">
      <c r="A602" s="4"/>
      <c r="B602" s="4"/>
      <c r="C602" s="4"/>
      <c r="D602" s="4"/>
      <c r="E602" s="4"/>
      <c r="F602" s="4"/>
      <c r="G602" s="4"/>
      <c r="H602" s="4"/>
      <c r="I602" s="4"/>
      <c r="J602" s="14"/>
      <c r="K602" s="14"/>
      <c r="L602" s="14"/>
      <c r="M602" s="4"/>
      <c r="N602" s="4"/>
      <c r="O602" s="4"/>
      <c r="P602" s="4"/>
      <c r="Q602" s="4"/>
      <c r="R602" s="4"/>
      <c r="S602" s="4"/>
      <c r="T602" s="4"/>
    </row>
    <row r="603" spans="1:20" ht="12.75">
      <c r="A603" s="4"/>
      <c r="B603" s="4"/>
      <c r="C603" s="4"/>
      <c r="D603" s="4"/>
      <c r="E603" s="4"/>
      <c r="F603" s="4"/>
      <c r="G603" s="4"/>
      <c r="H603" s="4"/>
      <c r="I603" s="4"/>
      <c r="J603" s="14"/>
      <c r="K603" s="14"/>
      <c r="L603" s="14"/>
      <c r="M603" s="4"/>
      <c r="N603" s="4"/>
      <c r="O603" s="4"/>
      <c r="P603" s="4"/>
      <c r="Q603" s="4"/>
      <c r="R603" s="4"/>
      <c r="S603" s="4"/>
      <c r="T603" s="4"/>
    </row>
    <row r="604" spans="1:20" ht="12.75">
      <c r="A604" s="4"/>
      <c r="B604" s="4"/>
      <c r="C604" s="4"/>
      <c r="D604" s="4"/>
      <c r="E604" s="4"/>
      <c r="F604" s="4"/>
      <c r="G604" s="4"/>
      <c r="H604" s="4"/>
      <c r="I604" s="4"/>
      <c r="J604" s="14"/>
      <c r="K604" s="14"/>
      <c r="L604" s="14"/>
      <c r="M604" s="4"/>
      <c r="N604" s="4"/>
      <c r="O604" s="4"/>
      <c r="P604" s="4"/>
      <c r="Q604" s="4"/>
      <c r="R604" s="4"/>
      <c r="S604" s="4"/>
      <c r="T604" s="4"/>
    </row>
    <row r="605" spans="1:20" ht="12.75">
      <c r="A605" s="4"/>
      <c r="B605" s="4"/>
      <c r="C605" s="4"/>
      <c r="D605" s="4"/>
      <c r="E605" s="4"/>
      <c r="F605" s="4"/>
      <c r="G605" s="4"/>
      <c r="H605" s="4"/>
      <c r="I605" s="4"/>
      <c r="J605" s="14"/>
      <c r="K605" s="14"/>
      <c r="L605" s="14"/>
      <c r="M605" s="4"/>
      <c r="N605" s="4"/>
      <c r="O605" s="4"/>
      <c r="P605" s="4"/>
      <c r="Q605" s="4"/>
      <c r="R605" s="4"/>
      <c r="S605" s="4"/>
      <c r="T605" s="4"/>
    </row>
    <row r="606" spans="1:20" ht="12.75">
      <c r="A606" s="4"/>
      <c r="B606" s="4"/>
      <c r="C606" s="4"/>
      <c r="D606" s="4"/>
      <c r="E606" s="4"/>
      <c r="F606" s="4"/>
      <c r="G606" s="4"/>
      <c r="H606" s="4"/>
      <c r="I606" s="4"/>
      <c r="J606" s="14"/>
      <c r="K606" s="14"/>
      <c r="L606" s="14"/>
      <c r="M606" s="4"/>
      <c r="N606" s="4"/>
      <c r="O606" s="4"/>
      <c r="P606" s="4"/>
      <c r="Q606" s="4"/>
      <c r="R606" s="4"/>
      <c r="S606" s="4"/>
      <c r="T606" s="4"/>
    </row>
    <row r="607" spans="1:20" ht="12.75">
      <c r="A607" s="4"/>
      <c r="B607" s="4"/>
      <c r="C607" s="4"/>
      <c r="D607" s="4"/>
      <c r="E607" s="4"/>
      <c r="F607" s="4"/>
      <c r="G607" s="4"/>
      <c r="H607" s="4"/>
      <c r="I607" s="4"/>
      <c r="J607" s="14"/>
      <c r="K607" s="14"/>
      <c r="L607" s="14"/>
      <c r="M607" s="4"/>
      <c r="N607" s="4"/>
      <c r="O607" s="4"/>
      <c r="P607" s="4"/>
      <c r="Q607" s="4"/>
      <c r="R607" s="4"/>
      <c r="S607" s="4"/>
      <c r="T607" s="4"/>
    </row>
    <row r="608" spans="1:20" ht="12.75">
      <c r="A608" s="4"/>
      <c r="B608" s="4"/>
      <c r="C608" s="4"/>
      <c r="D608" s="4"/>
      <c r="E608" s="4"/>
      <c r="F608" s="4"/>
      <c r="G608" s="4"/>
      <c r="H608" s="4"/>
      <c r="I608" s="4"/>
      <c r="J608" s="14"/>
      <c r="K608" s="14"/>
      <c r="L608" s="14"/>
      <c r="M608" s="4"/>
      <c r="N608" s="4"/>
      <c r="O608" s="4"/>
      <c r="P608" s="4"/>
      <c r="Q608" s="4"/>
      <c r="R608" s="4"/>
      <c r="S608" s="4"/>
      <c r="T608" s="4"/>
    </row>
    <row r="609" spans="1:20" ht="12.75">
      <c r="A609" s="4"/>
      <c r="B609" s="4"/>
      <c r="C609" s="4"/>
      <c r="D609" s="4"/>
      <c r="E609" s="4"/>
      <c r="F609" s="4"/>
      <c r="G609" s="4"/>
      <c r="H609" s="4"/>
      <c r="I609" s="4"/>
      <c r="J609" s="14"/>
      <c r="K609" s="14"/>
      <c r="L609" s="14"/>
      <c r="M609" s="4"/>
      <c r="N609" s="4"/>
      <c r="O609" s="4"/>
      <c r="P609" s="4"/>
      <c r="Q609" s="4"/>
      <c r="R609" s="4"/>
      <c r="S609" s="4"/>
      <c r="T609" s="4"/>
    </row>
    <row r="610" spans="1:20" ht="12.75">
      <c r="A610" s="4"/>
      <c r="B610" s="4"/>
      <c r="C610" s="4"/>
      <c r="D610" s="4"/>
      <c r="E610" s="4"/>
      <c r="F610" s="4"/>
      <c r="G610" s="4"/>
      <c r="H610" s="4"/>
      <c r="I610" s="4"/>
      <c r="J610" s="14"/>
      <c r="K610" s="14"/>
      <c r="L610" s="14"/>
      <c r="M610" s="4"/>
      <c r="N610" s="4"/>
      <c r="O610" s="4"/>
      <c r="P610" s="4"/>
      <c r="Q610" s="4"/>
      <c r="R610" s="4"/>
      <c r="S610" s="4"/>
      <c r="T610" s="4"/>
    </row>
    <row r="611" spans="1:20" ht="12.75">
      <c r="A611" s="4"/>
      <c r="B611" s="4"/>
      <c r="C611" s="4"/>
      <c r="D611" s="4"/>
      <c r="E611" s="4"/>
      <c r="F611" s="4"/>
      <c r="G611" s="4"/>
      <c r="H611" s="4"/>
      <c r="I611" s="4"/>
      <c r="J611" s="14"/>
      <c r="K611" s="14"/>
      <c r="L611" s="14"/>
      <c r="M611" s="4"/>
      <c r="N611" s="4"/>
      <c r="O611" s="4"/>
      <c r="P611" s="4"/>
      <c r="Q611" s="4"/>
      <c r="R611" s="4"/>
      <c r="S611" s="4"/>
      <c r="T611" s="4"/>
    </row>
    <row r="612" spans="1:20" ht="12.75">
      <c r="A612" s="4"/>
      <c r="B612" s="4"/>
      <c r="C612" s="4"/>
      <c r="D612" s="4"/>
      <c r="E612" s="4"/>
      <c r="F612" s="4"/>
      <c r="G612" s="4"/>
      <c r="H612" s="4"/>
      <c r="I612" s="4"/>
      <c r="J612" s="14"/>
      <c r="K612" s="14"/>
      <c r="L612" s="14"/>
      <c r="M612" s="4"/>
      <c r="N612" s="4"/>
      <c r="O612" s="4"/>
      <c r="P612" s="4"/>
      <c r="Q612" s="4"/>
      <c r="R612" s="4"/>
      <c r="S612" s="4"/>
      <c r="T612" s="4"/>
    </row>
    <row r="613" spans="1:20" ht="12.75">
      <c r="A613" s="4"/>
      <c r="B613" s="4"/>
      <c r="C613" s="4"/>
      <c r="D613" s="4"/>
      <c r="E613" s="4"/>
      <c r="F613" s="4"/>
      <c r="G613" s="4"/>
      <c r="H613" s="4"/>
      <c r="I613" s="4"/>
      <c r="J613" s="14"/>
      <c r="K613" s="14"/>
      <c r="L613" s="14"/>
      <c r="M613" s="4"/>
      <c r="N613" s="4"/>
      <c r="O613" s="4"/>
      <c r="P613" s="4"/>
      <c r="Q613" s="4"/>
      <c r="R613" s="4"/>
      <c r="S613" s="4"/>
      <c r="T613" s="4"/>
    </row>
    <row r="614" spans="1:20" ht="12.75">
      <c r="A614" s="4"/>
      <c r="B614" s="4"/>
      <c r="C614" s="4"/>
      <c r="D614" s="4"/>
      <c r="E614" s="4"/>
      <c r="F614" s="4"/>
      <c r="G614" s="4"/>
      <c r="H614" s="4"/>
      <c r="I614" s="4"/>
      <c r="J614" s="14"/>
      <c r="K614" s="14"/>
      <c r="L614" s="14"/>
      <c r="M614" s="4"/>
      <c r="N614" s="4"/>
      <c r="O614" s="4"/>
      <c r="P614" s="4"/>
      <c r="Q614" s="4"/>
      <c r="R614" s="4"/>
      <c r="S614" s="4"/>
      <c r="T614" s="4"/>
    </row>
    <row r="615" spans="1:20" ht="12.75">
      <c r="A615" s="4"/>
      <c r="B615" s="4"/>
      <c r="C615" s="4"/>
      <c r="D615" s="4"/>
      <c r="E615" s="4"/>
      <c r="F615" s="4"/>
      <c r="G615" s="4"/>
      <c r="H615" s="4"/>
      <c r="I615" s="4"/>
      <c r="J615" s="14"/>
      <c r="K615" s="14"/>
      <c r="L615" s="14"/>
      <c r="M615" s="4"/>
      <c r="N615" s="4"/>
      <c r="O615" s="4"/>
      <c r="P615" s="4"/>
      <c r="Q615" s="4"/>
      <c r="R615" s="4"/>
      <c r="S615" s="4"/>
      <c r="T61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dave@forbes.co.uk</dc:creator>
  <cp:keywords/>
  <dc:description/>
  <cp:lastModifiedBy>dave@forbes.co.uk</cp:lastModifiedBy>
  <dcterms:created xsi:type="dcterms:W3CDTF">2018-12-19T09:33:57Z</dcterms:created>
  <dcterms:modified xsi:type="dcterms:W3CDTF">2019-02-12T10:52:07Z</dcterms:modified>
  <cp:category/>
  <cp:version/>
  <cp:contentType/>
  <cp:contentStatus/>
</cp:coreProperties>
</file>